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ushi\Desktop\"/>
    </mc:Choice>
  </mc:AlternateContent>
  <bookViews>
    <workbookView xWindow="0" yWindow="0" windowWidth="2370" windowHeight="0"/>
  </bookViews>
  <sheets>
    <sheet name="Tabelle1" sheetId="1" r:id="rId1"/>
  </sheets>
  <definedNames>
    <definedName name="_xlnm._FilterDatabase" localSheetId="0" hidden="1">Tabelle1!$A$1:$U$332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03" i="1" l="1"/>
  <c r="A229" i="1" l="1"/>
  <c r="A211" i="1" l="1"/>
  <c r="A209" i="1"/>
  <c r="A208" i="1"/>
  <c r="A198" i="1" l="1"/>
  <c r="A153" i="1" l="1"/>
  <c r="A132" i="1" l="1"/>
  <c r="A128" i="1"/>
  <c r="A123" i="1" l="1"/>
  <c r="A122" i="1"/>
  <c r="A121" i="1"/>
  <c r="A79" i="1" l="1"/>
  <c r="A78" i="1"/>
  <c r="A77" i="1"/>
  <c r="A76" i="1"/>
  <c r="A75" i="1"/>
  <c r="A72" i="1"/>
  <c r="A70" i="1"/>
  <c r="A69" i="1"/>
  <c r="A68" i="1"/>
  <c r="A67" i="1"/>
  <c r="A66" i="1"/>
  <c r="A57" i="1"/>
  <c r="A56" i="1" l="1"/>
  <c r="A54" i="1"/>
  <c r="A53" i="1"/>
</calcChain>
</file>

<file path=xl/sharedStrings.xml><?xml version="1.0" encoding="utf-8"?>
<sst xmlns="http://schemas.openxmlformats.org/spreadsheetml/2006/main" count="3716" uniqueCount="2159">
  <si>
    <t>Titel</t>
  </si>
  <si>
    <t>Authors</t>
  </si>
  <si>
    <t>Year</t>
  </si>
  <si>
    <t>Journal</t>
  </si>
  <si>
    <t>Conference</t>
  </si>
  <si>
    <t>Volume</t>
  </si>
  <si>
    <t>Issue</t>
  </si>
  <si>
    <t>Pages</t>
  </si>
  <si>
    <t>Date</t>
  </si>
  <si>
    <t>Publisher</t>
  </si>
  <si>
    <t>DOI</t>
  </si>
  <si>
    <t>URL</t>
  </si>
  <si>
    <t>Type of Work</t>
  </si>
  <si>
    <t>Project</t>
  </si>
  <si>
    <t>Peer-Reviewed</t>
  </si>
  <si>
    <t>Open Access</t>
  </si>
  <si>
    <t>City and Country</t>
  </si>
  <si>
    <t>Article</t>
  </si>
  <si>
    <t>Yes</t>
  </si>
  <si>
    <t>ISPRS Annals of Photogrammetry, Remote Sensing and Spatial Information Sciences</t>
  </si>
  <si>
    <t>VI-4/W2-20</t>
  </si>
  <si>
    <t>149-156</t>
  </si>
  <si>
    <t>Oct,2020</t>
  </si>
  <si>
    <t>Nice,France</t>
  </si>
  <si>
    <t>https://www.isprs-ann-photogramm-remote-sens-spatial-inf-sci.net/VI-4-W2-2020/149/2020/</t>
  </si>
  <si>
    <t>10.5194/isprs-annals-VI-4-W2-2020-149-2020</t>
  </si>
  <si>
    <t>iCity</t>
  </si>
  <si>
    <t>S. Schneider, H. Dastageeri, P. Rodriguez, V. Coors</t>
  </si>
  <si>
    <t>Keywords</t>
  </si>
  <si>
    <t>experience sampling
mobile sensors,
urban emotions,
machine learning,</t>
  </si>
  <si>
    <t>Path to demo image</t>
  </si>
  <si>
    <t>Energies</t>
  </si>
  <si>
    <t>Virtual(Europe)</t>
  </si>
  <si>
    <t>MDPI</t>
  </si>
  <si>
    <t> https://doi.org/10.3390/en13246488</t>
  </si>
  <si>
    <t xml:space="preserve">K. Bao, R. Padsala, V. Coors, D. Thrän, B.Schröter </t>
  </si>
  <si>
    <t>64-88</t>
  </si>
  <si>
    <t>10.3390/en13246488</t>
  </si>
  <si>
    <r>
      <t>potential analysis,</t>
    </r>
    <r>
      <rPr>
        <sz val="9"/>
        <color rgb="FF222222"/>
        <rFont val="Calibri"/>
        <family val="2"/>
        <scheme val="minor"/>
      </rPr>
      <t> </t>
    </r>
    <r>
      <rPr>
        <sz val="9"/>
        <color theme="1"/>
        <rFont val="Calibri"/>
        <family val="2"/>
        <scheme val="minor"/>
      </rPr>
      <t>geographical information system (GIS),</t>
    </r>
    <r>
      <rPr>
        <sz val="9"/>
        <color rgb="FF222222"/>
        <rFont val="Calibri"/>
        <family val="2"/>
        <scheme val="minor"/>
      </rPr>
      <t> </t>
    </r>
    <r>
      <rPr>
        <sz val="9"/>
        <color theme="1"/>
        <rFont val="Calibri"/>
        <family val="2"/>
        <scheme val="minor"/>
      </rPr>
      <t>bioenergy,</t>
    </r>
    <r>
      <rPr>
        <sz val="9"/>
        <color rgb="FF222222"/>
        <rFont val="Calibri"/>
        <family val="2"/>
        <scheme val="minor"/>
      </rPr>
      <t> </t>
    </r>
    <r>
      <rPr>
        <sz val="9"/>
        <color theme="1"/>
        <rFont val="Calibri"/>
        <family val="2"/>
        <scheme val="minor"/>
      </rPr>
      <t>AquaCrop</t>
    </r>
  </si>
  <si>
    <t>V. Coors, M. Betz, E. Duminil</t>
  </si>
  <si>
    <t>PFG – Journal of Photogrammetry, Remote Sensing and Geoinformation Science</t>
  </si>
  <si>
    <t>Feb, 2020</t>
  </si>
  <si>
    <t>3 - 14</t>
  </si>
  <si>
    <t>SpringerLink</t>
  </si>
  <si>
    <t>10.1007/s41064-020-00094-0</t>
  </si>
  <si>
    <t>https://doi.org/10.1007/s41064-020-00094-0</t>
  </si>
  <si>
    <t>3D City Model, CityGML, Quality Management, Heating demand simulation</t>
  </si>
  <si>
    <t>SimStadt, CityDoctor</t>
  </si>
  <si>
    <t xml:space="preserve"> Jul, 2020</t>
  </si>
  <si>
    <t>A METHOD FOR ASSESSING REGIONAL BIOENERGY POTENTIALS BASED ON GIS DATA AND A DYNAMIC YIELD SIMULATION MODEL</t>
  </si>
  <si>
    <t>A CONCEPT OF QUALITY MANAGEMENT OF 3D CITY MODELS SUPPORTING APPLICATION-SPECIFIC REQUIREMENTS</t>
  </si>
  <si>
    <t>M.E. Deininger, M.v.d. Grün, R. Piepereit, S. Schneider, T. Santhanavanich, V. Coors, U. Voß</t>
  </si>
  <si>
    <t>https://doi.org/10.3390/ijgi9110657</t>
  </si>
  <si>
    <t>10.3390/ijgi9110657</t>
  </si>
  <si>
    <t>Stuttgart,Germany</t>
  </si>
  <si>
    <t>Oct, 2020</t>
  </si>
  <si>
    <t>ISPRS International Journal of Geo-Information</t>
  </si>
  <si>
    <t> The Applications of 3D-City Models in Urban Studies</t>
  </si>
  <si>
    <t>SEASONALITY DEDUCTION PLATFORM: FOR PM10, PM2.5, NO, NO2 AND O3 IN RELATIONSHIP WITH WIND SPEED AND HUMIDITY</t>
  </si>
  <si>
    <t>S. Harbola, V. Coors</t>
  </si>
  <si>
    <t>ISPRS Annals of the Photogrammetry, Remote Sensing and Spatial Information Sciences</t>
  </si>
  <si>
    <t>71-78</t>
  </si>
  <si>
    <t>Sep, 2020</t>
  </si>
  <si>
    <t>5th International Conference on Smart Data and Smart Cities</t>
  </si>
  <si>
    <t>Copernicus Publications</t>
  </si>
  <si>
    <t>10.5194/isprs-annals-VI-4-W2-2020-71-2020</t>
  </si>
  <si>
    <t>https://doi.org/10.5194/isprs-annals-VI-4-W2-2020-71-2020</t>
  </si>
  <si>
    <t>interactive platform, agglomerative clustering, cities planning, seasonality, unsupervised classification, dendrogram, pollution parameters, visual analytic, meteorological data, Spearman rank</t>
  </si>
  <si>
    <t>A CONTINUOUS, SEMI-AUTOMATED WORKFLOW: FROM 3D CITY MODELS WITH GEOMETRIC OPTIMIZATION AND CFD SIMULATIONS TO VISUALIZATION OF WIND IN AN URBAN ENVIRONMENT</t>
  </si>
  <si>
    <t>T. Santhanavanich, C. Kim, V. Coors</t>
  </si>
  <si>
    <t>135-141</t>
  </si>
  <si>
    <t>10.5194/isprs-annals-VI-4-W2-2020-135-2020</t>
  </si>
  <si>
    <t>https://doi.org/10.5194/isprs-annals-VI-4-W2-2020-135-2020</t>
  </si>
  <si>
    <t>SensorThings, COVID-19, Smart Cities, Urban data, Open Geospatial Consortium</t>
  </si>
  <si>
    <t>INTEGRATION OF HETEROGENEOUS CORONAVIRUS DISEASE COVID-19 DATA SOURCES USING OGC SENSORTHINGS API</t>
  </si>
  <si>
    <t>3D SAFE ROUTING NAVIGATION APPLICATION FOR PEDESTRIANS AND CYCLISTS BASED ON OPEN SOURCE TOOLS</t>
  </si>
  <si>
    <t>T. Santhanavanich, P. Wuerstle, J. Silberer, V. Loidl, P. Rodrigues, V. Coors</t>
  </si>
  <si>
    <t>143-147</t>
  </si>
  <si>
    <t>10.5194/isprs-annals-VI-4-W2-2020-143-2020</t>
  </si>
  <si>
    <t>https://doi.org/10.5194/isprs-annals-VI-4-W2-2020-143-2020</t>
  </si>
  <si>
    <t>Safe routing, pgRouting, CityGML, SensorThings API, OpenStreetMap, Open Geospatial Consortium</t>
  </si>
  <si>
    <t>VI-4-W2-2020</t>
  </si>
  <si>
    <t>657-680</t>
  </si>
  <si>
    <t>EXPLORING SCHEMES FOR VISUALIZING URBAN WIND FIELDS BASED ON CFD SIMULATIONS BY EMPLOYING OGC STANDARDS</t>
  </si>
  <si>
    <t>S. Schneider, T. Santhanavanich, A. Koukofikis, and V. Coors</t>
  </si>
  <si>
    <t>157-163</t>
  </si>
  <si>
    <t>10.5194/isprs-annals-VI-4-W2-2020-157-2020</t>
  </si>
  <si>
    <t>https://doi.org/10.5194/isprs-annals-VI-4-W2-2020-157-2020</t>
  </si>
  <si>
    <t>Computational Fluid Dynamics (CFD) Simulation, Environmental Simulation, Visualization, Web Service, 3D City Models, CityGML, Open Geospatial Consortium</t>
  </si>
  <si>
    <t>“I KNOW HOW YOU FEEL” – PREDICTING EMOTIONS FROM SENSORS FOR ASSISTED PEDELEC EXPERIENCES IN SMART CITIES</t>
  </si>
  <si>
    <t>S. Schneider, H. Dastageeri, P. Rodrigues, and V. Coors</t>
  </si>
  <si>
    <t>https://doi.org/10.5194/isprs-annals-VI-4-W2-2020-149-2020</t>
  </si>
  <si>
    <t>experience sampling, mobile sensors, urban emotions, machine learning</t>
  </si>
  <si>
    <t>SimStadt, iCity</t>
  </si>
  <si>
    <t>THE USE OF 3D GEOVISUALIZATION AND CROWDSOURCING FOR OPTIMIZING ENERGY SIMULATION</t>
  </si>
  <si>
    <t>S. K. Sini, R. Sihombing, P. M. Kabiro, T. Santhanavanich, and V. Coors</t>
  </si>
  <si>
    <t>165-172</t>
  </si>
  <si>
    <t>10.5194/isprs-annals-VI-4-W2-2020-165-2020</t>
  </si>
  <si>
    <t>https://doi.org/10.5194/isprs-annals-VI-4-W2-2020-165-2020</t>
  </si>
  <si>
    <t>3D Geovisualization, CityGML, Crowdsourcing, Energy Simulation</t>
  </si>
  <si>
    <t>3ProzentPlus</t>
  </si>
  <si>
    <t>SMART VILLAGES – VERNETZUNG VON 3D-GEOINFORMATION UND UMWELTRELEVANTEN SENSORDATEN IM LÄNDLICHEN RAUM</t>
  </si>
  <si>
    <t>M. Vögele, T. Santhanavanich, P. Würstle, G. Graf, V. Coors</t>
  </si>
  <si>
    <t>Gis Science</t>
  </si>
  <si>
    <t>47-58</t>
  </si>
  <si>
    <t>gis.Point</t>
  </si>
  <si>
    <t>Smart Cities, 3D-Webvisualisierung, Geoinformation, Sensordatenvernetzung, CityGML, SensorThings-API</t>
  </si>
  <si>
    <t>Smart Villages</t>
  </si>
  <si>
    <t>FRAMEWORK FOR EMULATION AND UNCERTAINTY QUANTIFICATION OF A STOCHASTIC BUILDING PERFORMANCE SIMULATOR</t>
  </si>
  <si>
    <t>P.Wate, M.Iglesias, V.Coors, D.Robinson</t>
  </si>
  <si>
    <t>Applied Energy</t>
  </si>
  <si>
    <t>113-759</t>
  </si>
  <si>
    <t>Jan, 2020</t>
  </si>
  <si>
    <t>ScienceDirect</t>
  </si>
  <si>
    <t> 10.1016/j.apenergy.2019.113759</t>
  </si>
  <si>
    <t>https://doi.org/10.1016/j.apenergy.2019.113759</t>
  </si>
  <si>
    <t>Gaussian process emulator, Building performance, Stochasticity, Uncertainty quantification and decomposition</t>
  </si>
  <si>
    <t>No</t>
  </si>
  <si>
    <t>VISUAL ANALYTICS WEB PLATFORM FOR DETECTING HIGH WIND ENERGY POTENTIAL IN URBAN ENVIRONMENTS BY EMPLOYING OGC STANDARDS</t>
  </si>
  <si>
    <t>A. Koukofikis, V. Coors</t>
  </si>
  <si>
    <t>The International Archives of the Photogrammetry, Remote Sensing and Spatial Information Sciences</t>
  </si>
  <si>
    <t>71-74</t>
  </si>
  <si>
    <t>London, UK</t>
  </si>
  <si>
    <t>10.5194/isprs-archives-XLIV-4-W1-2020-71-2020</t>
  </si>
  <si>
    <t>XLIV-4-W1-2020</t>
  </si>
  <si>
    <t>https://doi.org/10.5194/isprs-archives-XLIV-4-W1-2020-71-2020</t>
  </si>
  <si>
    <t>Visual analytics, CFD, Wind energy, OGC, 3DPS, Web Visualization, WebGL</t>
  </si>
  <si>
    <t>3rd BIM/GIS Integration Workshop and 15th 3D GeoInfo Conference</t>
  </si>
  <si>
    <t>Ordnance Survey GB,  1Spatial</t>
  </si>
  <si>
    <t>GIS-BASED ASSESSMENT OF REGIONAL BIOMASS POTENTIALS AT THE EXAMPLE OF TWO COUNTIES IN GERMANY</t>
  </si>
  <si>
    <t>K. Bao, R. Padsala, V. Coors, D. Thrän, B. Schröter</t>
  </si>
  <si>
    <t>European Biomass Conference and Exhibition Proceedings</t>
  </si>
  <si>
    <t>77-85</t>
  </si>
  <si>
    <t>Jul, 2020</t>
  </si>
  <si>
    <t>10.5071/28thEUBCE2020-1CV.4.15</t>
  </si>
  <si>
    <t>https://doi.org/10.5071/28thEUBCE2020-1CV.4.15</t>
  </si>
  <si>
    <t>Sustainable Resources for Decarbonising the Economy</t>
  </si>
  <si>
    <t>biofuel, geographical information system (GIS), potential</t>
  </si>
  <si>
    <t>OGC 3D-IOT PLATFORM FOR SMART CITIES ENGINEERING REPORT</t>
  </si>
  <si>
    <t>V. Coors</t>
  </si>
  <si>
    <t>THE CONCEPTION OF AN URBAN ENERGY DASHBOARD USING 3D CITY MODELS</t>
  </si>
  <si>
    <t>P. Würstle, T. Santhanavanich, R. Padsala, V. Coors</t>
  </si>
  <si>
    <t>E-ENERGY</t>
  </si>
  <si>
    <t>523-527</t>
  </si>
  <si>
    <t>Jun, 2020</t>
  </si>
  <si>
    <t>Virtual(Australia)</t>
  </si>
  <si>
    <t>Association for Computing Machinery, New York, NY, United States</t>
  </si>
  <si>
    <t>10.1145/3396851.3402650</t>
  </si>
  <si>
    <t>https://doi.org/10.1145/3396851.3402650</t>
  </si>
  <si>
    <t>Urban Energy Dashboard, 3D City Models, Energy Data Visualization, OGC Standards</t>
  </si>
  <si>
    <t>FROM URBAN DESIGN TO ENERGY SIMULATION - A DATA CONVERSION PROCESS BRIDGING THE GAP BETWEEN TWO DOMAINS</t>
  </si>
  <si>
    <t>R. Padsala, T. Fink, J. Peters-Andres, E. Gebetsroither-Geringer, V. Coors</t>
  </si>
  <si>
    <t>365-375</t>
  </si>
  <si>
    <t>Aachen, Germany</t>
  </si>
  <si>
    <t>https://archive.corp.at/cdrom2020/papers2020/CORP2020_54.pdf</t>
  </si>
  <si>
    <t>Data Interoperability, Geometric Modelling, Urban Design, Energy Simulation, CityGML</t>
  </si>
  <si>
    <t>Conference Paper</t>
  </si>
  <si>
    <t>IN-SOURCE</t>
  </si>
  <si>
    <t>IN-SOURCE, Smart Villages</t>
  </si>
  <si>
    <t>V. Coors, P. Willkomm</t>
  </si>
  <si>
    <t>15-16</t>
  </si>
  <si>
    <t>DIGITIZATION OF VIRTUAL CITY MODELS: CITYGML AND ENERGY ADE</t>
  </si>
  <si>
    <t>Digital energy planning &amp; optimization of Urban Regions</t>
  </si>
  <si>
    <t>32-33</t>
  </si>
  <si>
    <t>Vienna, Austria</t>
  </si>
  <si>
    <t> AIT Austrian Institute of Technology: Vienna</t>
  </si>
  <si>
    <t>https://www.ait.ac.at/fileadmin//mc/energy/Business_Cases/7_Smart_Resilient_Cities/DIM4Energy_Leitfaden_Web.pdf</t>
  </si>
  <si>
    <t>Guide</t>
  </si>
  <si>
    <t>DIM4Energy</t>
  </si>
  <si>
    <t>Open Geospatial Consortium</t>
  </si>
  <si>
    <t>http://docs.opengeospatial.org/per/19-073r1.html</t>
  </si>
  <si>
    <t>IoT, Smart Cities, OGC, Sensors</t>
  </si>
  <si>
    <t>Report</t>
  </si>
  <si>
    <t>URBAN SIMULATIONS</t>
  </si>
  <si>
    <t>https://www.kommune21.de/heftarchiv_297_Kommune2192020.html</t>
  </si>
  <si>
    <t>Digital twins, smart cities, geo-data, citygml, City Models</t>
  </si>
  <si>
    <t>Kommune21 - Geodaten-Management</t>
  </si>
  <si>
    <t>ISSN 1618-2901</t>
  </si>
  <si>
    <t>WindyCities</t>
  </si>
  <si>
    <t>Simstadt 2</t>
  </si>
  <si>
    <t>28th European Biomass Conference and Exhibition</t>
  </si>
  <si>
    <t>smart city, urban environment, computational fluid dynamics, computational wind engineering, open geospatial consortium, environmental simulation, 3D visualization, web services, automated workflow, CityGML</t>
  </si>
  <si>
    <t xml:space="preserve"> INTERVIEW WITH PROF. DR. VOLKER COORS AND DR. DIRK PIETRUSCHKA ON GIS AND ENERGY MANAGEMENT</t>
  </si>
  <si>
    <t>A. Eicher</t>
  </si>
  <si>
    <t xml:space="preserve"> EXCURSION REPORT SUMMER SCHOOL OF THE HFT STUTTGART IN MALAYSIA, INDONESIA AND SINGAPORE</t>
  </si>
  <si>
    <t>PREDICTION OF THE HEATING ENERGY DEMAND IN EUROPEAN CITIES USING 3D CITY MODELS</t>
  </si>
  <si>
    <t>V. Coors, M. Fitzky</t>
  </si>
  <si>
    <t>ONE DIMENSIONAL CONVOLUTIONAL NEURAL NETWORK ARCHITECTURES FOR WIND PREDICTION, ENERGY CONVERSION AND MANAGEMENT</t>
  </si>
  <si>
    <t>Energy Conversion and Management</t>
  </si>
  <si>
    <t>70-75</t>
  </si>
  <si>
    <t>Sep, 2019</t>
  </si>
  <si>
    <t>Stuttgart, Germany</t>
  </si>
  <si>
    <t>Elsevier</t>
  </si>
  <si>
    <t>https://doi.org/10.1016/j.enconman.2019.05.007</t>
  </si>
  <si>
    <t>Convolutional neural network, Deep learning architectures, Meteorological data, SMOTE, Wind prediction</t>
  </si>
  <si>
    <t>./img/Harbola_2019_09.jpg</t>
  </si>
  <si>
    <t>I_CITY, A PROJECT OF THE HFT STUTTGART IN THE THEMATIC COMPLEX SMART CITIES</t>
  </si>
  <si>
    <t>P. Rawiel, V. Coors</t>
  </si>
  <si>
    <t>zfv</t>
  </si>
  <si>
    <t>zfv 4/2019</t>
  </si>
  <si>
    <t>231-238</t>
  </si>
  <si>
    <t>Apr, 2019</t>
  </si>
  <si>
    <t>DVW</t>
  </si>
  <si>
    <t>10.12902/zfv-0270-2019</t>
  </si>
  <si>
    <t>https://doi.org/10.12902/zfv-0270-2019</t>
  </si>
  <si>
    <t xml:space="preserve">Smart city, positioning, Mobility concepts, intelligent navigation, Energy efficiency </t>
  </si>
  <si>
    <t>./img/Rawiel_2019_04.jpg</t>
  </si>
  <si>
    <t>THE INTERNATIONAL ARCHIVES OF THE PHOTOGRAMMETRY, REMOTE SENSING AND SPATIAL INFORMATION SCIENCES</t>
  </si>
  <si>
    <t>C. Ellul , A. Abdul Rahman , V. Coors , S. Zlatanova, R. Laurini , M. Rumor</t>
  </si>
  <si>
    <t>4th International Conference on Smart Data and Smart Cities</t>
  </si>
  <si>
    <t>XLII-4/W17</t>
  </si>
  <si>
    <t>001-002</t>
  </si>
  <si>
    <t>Oct, 2019</t>
  </si>
  <si>
    <t>Kuala Lumpur, Malaysia</t>
  </si>
  <si>
    <t>10.5194/isprs-archives-XLII-4-W17-1-2019</t>
  </si>
  <si>
    <t>https://doi.org/10.5194/isprs-archives-XLII-4-W17-1-2019</t>
  </si>
  <si>
    <t>Conference on Smart Data and Smart Cities, 2019, Preface</t>
  </si>
  <si>
    <t>Book</t>
  </si>
  <si>
    <t>./img/Ellul_2019_10.jpg</t>
  </si>
  <si>
    <t>https://www.int-arch-photogramm-remote-sens-spatial-inf-sci.net/XLII-4-W17/1/2019/isprs-archives-XLII-4-W17-1-2019.pdf</t>
  </si>
  <si>
    <t>ISPRS ANNALS OF THE PHOTOGRAMMETRY, REMOTE SENSING AND SPATIAL INFORMATION SCIENCES</t>
  </si>
  <si>
    <t>IV-4/W9</t>
  </si>
  <si>
    <t>10.5194/isprs-annals-IV-4-W9-1-2019</t>
  </si>
  <si>
    <t>https://doi.org/10.5194/isprs-annals-IV-4-W9-1-2019</t>
  </si>
  <si>
    <t>./img/Abdul_Rahman_2019_10.jpg</t>
  </si>
  <si>
    <t>https://www.isprs-ann-photogramm-remote-sens-spatial-inf-sci.net/IV-4-W9/1/2019/isprs-annals-IV-4-W9-1-2019.pdf</t>
  </si>
  <si>
    <t>HAPPY OR SCARED – DETECTING EMOTIONS OF PEDELEC DRIVERS IN URBAN AREAS</t>
  </si>
  <si>
    <t>H. Dastageeri, P. Rodrigues, J. Silberer</t>
  </si>
  <si>
    <t>27-33</t>
  </si>
  <si>
    <t>10.5194/isprs-annals-IV-4-W9-27-2019</t>
  </si>
  <si>
    <t>https://doi.org/10.5194/isprs-annals-IV-4-W9-27-2019</t>
  </si>
  <si>
    <t>experience sampling, urban emotions, mobile sensors, machine learning</t>
  </si>
  <si>
    <t>./img/Dastageeri_2019_10.jpg</t>
  </si>
  <si>
    <t>https://www.isprs-ann-photogramm-remote-sens-spatial-inf-sci.net/IV-4-W9/27/2019/isprs-annals-IV-4-W9-27-2019.pdf</t>
  </si>
  <si>
    <t>COMPARATIVE ANALYSIS OF LSTM, RF AND SVM ARCHITECTURES FOR PREDICTING WIND NATURE FOR SMART CITY PLANNING</t>
  </si>
  <si>
    <t>65-70</t>
  </si>
  <si>
    <t>10.5194/isprs-annals-IV-4-W9-65-2019</t>
  </si>
  <si>
    <t>https://doi.org/10.5194/isprs-annals-IV-4-W9-65-2019</t>
  </si>
  <si>
    <t>Cities planning, machine learning, meteorological data, energy conversion, wind prediction</t>
  </si>
  <si>
    <t>Windy Cities</t>
  </si>
  <si>
    <t>./img/Harbola_2019_10.jpg</t>
  </si>
  <si>
    <t>https://www.isprs-ann-photogramm-remote-sens-spatial-inf-sci.net/IV-4-W9/65/2019/isprs-annals-IV-4-W9-65-2019.pdf</t>
  </si>
  <si>
    <t>TOWARDS WIND-SIMULATION OF VIRTUAL 3D CITY MODELS IN A COLLABORATIVE VR ENVIRONMENT</t>
  </si>
  <si>
    <t>R. Piepereit, A. Beuster, M. von der Gruen, U. Voß, M. Pries , U. Wagner</t>
  </si>
  <si>
    <t>14th 3D GeoInfo Conference</t>
  </si>
  <si>
    <t>XLII-4/W15</t>
  </si>
  <si>
    <t>61-66</t>
  </si>
  <si>
    <t>Singapore</t>
  </si>
  <si>
    <t>10.5194/isprs-archives-XLII-4-W15-61-2019</t>
  </si>
  <si>
    <t>https://doi.org/10.5194/isprs-archives-XLII-4-W15-61-2019</t>
  </si>
  <si>
    <t>3D City models, CityGML, Healing, Automated Processing, CFD, Virtual Reality</t>
  </si>
  <si>
    <t>./img/Piepereit_2019_09.jpg</t>
  </si>
  <si>
    <t>https://www.int-arch-photogramm-remote-sens-spatial-inf-sci.net/XLII-4-W15/61/2019/isprs-archives-XLII-4-W15-61-2019.pdf</t>
  </si>
  <si>
    <t>CITYTHINGS: A CONCEPT TO INTEGRATE DYNAMIC SENSOR DATA IN A CITYGML 3D CITY MODEL USING OGC SENSORTHINGS API</t>
  </si>
  <si>
    <t xml:space="preserve">T. Santhanavanich, V. Coors </t>
  </si>
  <si>
    <t>A MULTI-SCALE, WEB-BASED INTERFACE FOR STRATEGIC PLANNING OF LOW-CORBON CITY QUARTERS</t>
  </si>
  <si>
    <t>A DYNAMIC MODEL FOR DISTRICT-SCALE BUILDING DEMAND SIMULATION</t>
  </si>
  <si>
    <t>P. Monsalvete Alvarez de Uribarri, V. Coors</t>
  </si>
  <si>
    <t>“The Building as the Cornerstone of our Future Energy Infrastructure – The importance of dynamic and real data for reliable assessment”</t>
  </si>
  <si>
    <t>01-011</t>
  </si>
  <si>
    <t>Bilbao, Spain</t>
  </si>
  <si>
    <t>Semantic Scholar</t>
  </si>
  <si>
    <t>https://api.semanticscholar.org/CorpusID:218481038</t>
  </si>
  <si>
    <t>Paper</t>
  </si>
  <si>
    <t>SimStadt</t>
  </si>
  <si>
    <t>./img/Coors_2019_04.jpg</t>
  </si>
  <si>
    <t>https://www.coors-online.de/wp-content/uploads/2019/05/Paper_Bilbao2019.pdf</t>
  </si>
  <si>
    <t>INTEGRIERTE WEB-BASIERTE VISUALISIERUNG VON 3D-STADT- UND -LANDSCHAFTSMODELLEN UND SENSORDATEN AUF BASIS VON OGC STANDARDS</t>
  </si>
  <si>
    <t>Geoinformations-systeme 2019</t>
  </si>
  <si>
    <t>"Munich GI Round 2019"</t>
  </si>
  <si>
    <t>88-89</t>
  </si>
  <si>
    <t>Mar, 2019</t>
  </si>
  <si>
    <t>München, Germany</t>
  </si>
  <si>
    <t>RUNDER TISCH GIS E.V.</t>
  </si>
  <si>
    <t>https://www.rundertischgis.de/publikationen/tagungsbaende.html</t>
  </si>
  <si>
    <t>./img/Coors_2019_03.jpg</t>
  </si>
  <si>
    <t>https://www.rundertischgis.de/images/3_veranstaltungen/muc_gi_runde/2019/Tagungsband_2019-offen.pdf</t>
  </si>
  <si>
    <t>UNCERTAINTY ASSESSMENT OF BUILDING PERFORMANCE SIMULATION : AN INSIGHT INTO SUITABILITY OF METHODS AND THEIR APPLICATIONS</t>
  </si>
  <si>
    <t>P. Wate, V. Coors, M. Iglesias, D. Robinson</t>
  </si>
  <si>
    <t>Urban Energy Systems for Low-Carbon Cities</t>
  </si>
  <si>
    <t>257-287</t>
  </si>
  <si>
    <t>10.1016/B978-0-12-811553-4.00007-X</t>
  </si>
  <si>
    <t>https://doi.org/10.1016/B978-0-12-811553-4.00007-X</t>
  </si>
  <si>
    <t>Uncertain quantification, Building design, Morris and Sobol method, Building energy simulation</t>
  </si>
  <si>
    <t>Book Chapter</t>
  </si>
  <si>
    <t>./img/Wate_2019_.jpg</t>
  </si>
  <si>
    <t>BUILDING ENERGY CONSUMPTION MODELING AT URBAN SCALE: THREE CASE STUDIES IN EUROPE FOR RESIDENTIAL BUILDINGS</t>
  </si>
  <si>
    <t>G. Mutani, V. Todeschi, J. Henri Kämpf, V. Coors, M. Fitzky</t>
  </si>
  <si>
    <t>2018 IEEE International Telecommunications Energy Conference (INTELEC)</t>
  </si>
  <si>
    <t>001-009</t>
  </si>
  <si>
    <t>Turino, Italy</t>
  </si>
  <si>
    <t>IEEE</t>
  </si>
  <si>
    <t>10.1109/INTLEC.2018.8612382</t>
  </si>
  <si>
    <t>https://doi.org/10.1109/INTLEC.2018.8612382</t>
  </si>
  <si>
    <t>building energy modeling, 3D city models, engineering models, GIS-based approach, urban scale, urban morphlogy</t>
  </si>
  <si>
    <t>SimStadt, Call Siebel 2016</t>
  </si>
  <si>
    <t>./img/Mutani_2018_10.jpg</t>
  </si>
  <si>
    <t>SMART CITIES – GERMAN PERSPECTIVE</t>
  </si>
  <si>
    <t>Geospatial Kuala Lumpur 2019 International Conference</t>
  </si>
  <si>
    <t>Universiti Teknologi Malaysia</t>
  </si>
  <si>
    <t>https://www.geoinfo.utm.my/geospatial2019/tutorial.php</t>
  </si>
  <si>
    <t>Lecture</t>
  </si>
  <si>
    <t>iCity, ENsource 2, SimStadt 2, Smart Village</t>
  </si>
  <si>
    <t>./img/Coors_2019_10.jpg</t>
  </si>
  <si>
    <t>ISPRS SC SUMMER SCHOOL IN WROCLAW: GEOSPATIAL TECHNOLOGIES FOR NATURAL ENVIRONMENT MANAGEMENT AND MONITORING</t>
  </si>
  <si>
    <t>The second Summer School of ISPRS</t>
  </si>
  <si>
    <t>Aug, 2019</t>
  </si>
  <si>
    <t>Wroclaw, Poland</t>
  </si>
  <si>
    <t>Wroclaw University of Science and Technology (WUST)</t>
  </si>
  <si>
    <t>./img/Coors_2019_08.jpg</t>
  </si>
  <si>
    <t>http://sc.isprs.org/summer-schools/reports.html?file=files/sc/reports/Report%20on%20the%20ISPRS%20Summer%20School%20in%20Poland.pdf</t>
  </si>
  <si>
    <t>SENSOR DATA STREAMS AND 3D CITY MODELS - THE BACKBONE OF SMART CITIES.</t>
  </si>
  <si>
    <t> Summer School, Bandung Institute of Technology (ITB) and HFT Stuttgart</t>
  </si>
  <si>
    <t>Digital Twin Conference at Smart Geo Expo</t>
  </si>
  <si>
    <t>DATA PREPARATION FOR WEB-BASED VISUALIZATION</t>
  </si>
  <si>
    <t>HfT</t>
  </si>
  <si>
    <t>./img/V_Coors_2019_03.jpg</t>
  </si>
  <si>
    <t>https://www.coors-online.de/wp-content/uploads/2019/10/Coors-FMEdays.pdf</t>
  </si>
  <si>
    <t>4th International Conference on Smart Data and Smart Cities</t>
  </si>
  <si>
    <t>UDMS</t>
  </si>
  <si>
    <t>http://www.geoinfo.utm.my/sdsc2019/</t>
  </si>
  <si>
    <t>Scientific Committee</t>
  </si>
  <si>
    <t>./img/V_Coors_2019_10.jpg</t>
  </si>
  <si>
    <t>14th 3D GeoInfo Conference 2019</t>
  </si>
  <si>
    <t>https://www.int-arch-photogramm-remote-sens-spatial-inf-sci.net/XLII-4-W15/</t>
  </si>
  <si>
    <t>./img/V_Coors_2019_09.jpg</t>
  </si>
  <si>
    <t>TARGETLESS LIDAR SELF-CALIBRATION FOR USE IN AUTONOMOUS DRIVING VEHICLES</t>
  </si>
  <si>
    <t>S. Schneider, M. Gressmann, and V. Coors</t>
  </si>
  <si>
    <t>gis.Science</t>
  </si>
  <si>
    <t>002/2018</t>
  </si>
  <si>
    <t>72-80</t>
  </si>
  <si>
    <t>Feb, 2018</t>
  </si>
  <si>
    <t>ISSN 1869-9391</t>
  </si>
  <si>
    <t>https://www.researchgate.net/profile/Sven-Schneider-10/publication/326069607_Targetless_lidar_self-calibration_for_use_in_autonomous_driving_vehicles/links/5b4740d045851519b4b140cc/Targetless-lidar-self-calibration-for-use-in-autonomous-driving-vehicles.pdf</t>
  </si>
  <si>
    <t>LiDAR, calibration, Iterative Closest Point(ICP), GICP, point cloud, matching, autonomous driving</t>
  </si>
  <si>
    <t>./img/Schneider_2018_02.jpg</t>
  </si>
  <si>
    <t>https://gispoint.de/index.php?eID=tx_securedownloads&amp;p=414&amp;u=0&amp;g=0&amp;t=1619790510&amp;hash=6c8768f9f7e0a58f546f4ab220bc3e219ab0916e&amp;file=fileadmin/user_upload/Artikel_Archiv/Articles_PDF/gis/2018/GS_2_2018_72-80_Schneider_u_a.pdf</t>
  </si>
  <si>
    <t>G. Agugiaro, J. Benner, P. Cipriano, R. Nouvel </t>
  </si>
  <si>
    <t>Open Geospatial Data, Software and Standards</t>
  </si>
  <si>
    <t>2 (2018)</t>
  </si>
  <si>
    <t>001-30</t>
  </si>
  <si>
    <t>Mar, 2018</t>
  </si>
  <si>
    <t>SpringerOpen</t>
  </si>
  <si>
    <t>10.1186/s40965-018-0042-y</t>
  </si>
  <si>
    <t>https://doi.org/10.1186/s40965-018-0042-y</t>
  </si>
  <si>
    <t>CityGML, Energy, Data modelling, Simulation</t>
  </si>
  <si>
    <t>IntegrCiTy</t>
  </si>
  <si>
    <t>./img/Agugiaro_2018_03.jpg</t>
  </si>
  <si>
    <t>https://opengeospatialdata.springeropen.com/track/pdf/10.1186/s40965-018-0042-y.pdf</t>
  </si>
  <si>
    <t>PDF_Link</t>
  </si>
  <si>
    <t>https://www.isprs-ann-photogramm-remote-sens-spatial-inf-sci.net/VI-4-W2-2020/71/2020/isprs-annals-VI-4-W2-2020-71-2020.pdf</t>
  </si>
  <si>
    <t>https://www.isprs-ann-photogramm-remote-sens-spatial-inf-sci.net/VI-4-W2-2020/135/2020/isprs-annals-VI-4-W2-2020-135-2020.pdf</t>
  </si>
  <si>
    <t>https://www.isprs-ann-photogramm-remote-sens-spatial-inf-sci.net/VI-4-W2-2020/143/2020/isprs-annals-VI-4-W2-2020-143-2020.pdf</t>
  </si>
  <si>
    <t>https://www.isprs-ann-photogramm-remote-sens-spatial-inf-sci.net/VI-4-W2-2020/157/2020/isprs-annals-VI-4-W2-2020-157-2020.pdf</t>
  </si>
  <si>
    <t>https://www.isprs-ann-photogramm-remote-sens-spatial-inf-sci.net/VI-4-W2-2020/149/2020/isprs-annals-VI-4-W2-2020-149-2020.pdf</t>
  </si>
  <si>
    <t>https://www.isprs-ann-photogramm-remote-sens-spatial-inf-sci.net/VI-4-W2-2020/165/2020/isprs-annals-VI-4-W2-2020-165-2020.pdf</t>
  </si>
  <si>
    <t>https://gispoint.de/index.php?eID=tx_securedownloads&amp;p=414&amp;u=0&amp;g=0&amp;t=1619218609&amp;hash=7d9ba4a514dc4866387bd9b0bfef3da9fd671d9b&amp;file=fileadmin/user_upload/Artikel_Archiv/Articles_PDF/gis/2020/GS_2_2020_47-58_V%C3%B6gele_u_a.pdf</t>
  </si>
  <si>
    <t>https://www.int-arch-photogramm-remote-sens-spatial-inf-sci.net/XLIV-4-W1-2020/71/2020/isprs-archives-XLIV-4-W1-2020-71-2020.pdf</t>
  </si>
  <si>
    <t>./img/BAO_2020_07.jpg</t>
  </si>
  <si>
    <t>./img/Coors_2020_02.jpg</t>
  </si>
  <si>
    <t>./img/Deininger_2020_10.jpg</t>
  </si>
  <si>
    <t>./img/Harbola_2020_09.jpg</t>
  </si>
  <si>
    <t>./img/Santhanavanich_2020_09.jpg</t>
  </si>
  <si>
    <t>./img/Wuerstle_2020_09.jpg</t>
  </si>
  <si>
    <t>./img/Schneider_2020_09.jpg</t>
  </si>
  <si>
    <t>./img/Dastageeri_2020_09.jpg</t>
  </si>
  <si>
    <t>./img/Sini_2020_09.jpg</t>
  </si>
  <si>
    <t>./img/Vögele_2020.jpg</t>
  </si>
  <si>
    <t>./img/Koukofikis_2020_09.jpg</t>
  </si>
  <si>
    <t>./img/Padsala_2020_07.jpg</t>
  </si>
  <si>
    <t>./img/Würstle_2020_06.jpg</t>
  </si>
  <si>
    <t>./img/Padsala_2020_09.jpg</t>
  </si>
  <si>
    <t>Environment and Planning B: Urban Analytics and City Science</t>
  </si>
  <si>
    <t>417-432</t>
  </si>
  <si>
    <t>Dec, 2020</t>
  </si>
  <si>
    <t>Sage Journals</t>
  </si>
  <si>
    <t>10.1177/2399808320983000</t>
  </si>
  <si>
    <t>https://doi.org/10.1177%2F2399808320983000</t>
  </si>
  <si>
    <t>Smart Cities, urban informatics, sensors, 3D city model</t>
  </si>
  <si>
    <t>./img/Santhanavanich_2020_12.jpg</t>
  </si>
  <si>
    <t>https://journals.sagepub.com/doi/pdf/10.1177/2399808320983000</t>
  </si>
  <si>
    <t>A. Mittelstädt, S. Köhler, c. Kesnar, R. Sihombing, E. Duminil, V. Coors, U. Eicker, B. Schröter</t>
  </si>
  <si>
    <t>Energy Simulation Tool, Urban Modelling Environment, Urban Energy Concepts, Feasibility and Efficiency of Renewable Energies, Neighbourhood Strategies, Stepless Scalability</t>
  </si>
  <si>
    <t>./img/Kesnar_2019.jpg</t>
  </si>
  <si>
    <t>http://icity.hft-stuttgart.de/musi/Abstract-ICUI2019.pdf</t>
  </si>
  <si>
    <t>C. Ellul, V. Coors, S. Zlatanova, R. Laurini, and M. Rumor(Editors)</t>
  </si>
  <si>
    <t>IV-4/W7</t>
  </si>
  <si>
    <t>Oct, 2018</t>
  </si>
  <si>
    <t>Delft, The Netherlands</t>
  </si>
  <si>
    <t>10.5194/isprs-annals-IV-4-W7-1-2018</t>
  </si>
  <si>
    <t>https://www.isprs-ann-photogramm-remote-sens-spatial-inf-sci.net/IV-4-W7/keyword_index.html</t>
  </si>
  <si>
    <t>https://doi.org/10.5194/isprs-annals-IV-4-W7-1-2018</t>
  </si>
  <si>
    <t>./img/Ellul_2018_10.jpg</t>
  </si>
  <si>
    <t>https://www.isprs-ann-photogramm-remote-sens-spatial-inf-sci.net/IV-4-W7/1/2018/isprs-annals-IV-4-W7-1-2018.pdf</t>
  </si>
  <si>
    <t>XLII-4/W11</t>
  </si>
  <si>
    <t>https://doi.org/10.5194/isprs-archives-XLII-4-W11-1-2018</t>
  </si>
  <si>
    <t>10.5194/isprs-archives-XLII-4-W11-1-2018</t>
  </si>
  <si>
    <t>https://www.int-arch-photogramm-remote-sens-spatial-inf-sci.net/XLII-4-W11/keyword_index.html</t>
  </si>
  <si>
    <t>./img/C_Ellul_2018_10.jpg</t>
  </si>
  <si>
    <t>https://www.int-arch-photogramm-remote-sens-spatial-inf-sci.net/XLII-4-W11/1/2018/isprs-archives-XLII-4-W11-1-2018.pdf</t>
  </si>
  <si>
    <t>GEO-VISUALISATION AND VISUAL ANALYTICS FOR SMART CITIES: A SURVEY</t>
  </si>
  <si>
    <t>3rd International Conference on Smart Data and Smart Cities</t>
  </si>
  <si>
    <t>011-18</t>
  </si>
  <si>
    <t>https://doi.org/10.5194/isprs-archives-XLII-4-W11-11-2018</t>
  </si>
  <si>
    <t>10.5194/isprs-archives-XLII-4-W11-11-2018</t>
  </si>
  <si>
    <t>Geo-visualisation, Data analytics, Spatial data, Smart cities, User interaction</t>
  </si>
  <si>
    <t>Smart City</t>
  </si>
  <si>
    <t>./img/Harbola_2018_10.jpg</t>
  </si>
  <si>
    <t>https://www.int-arch-photogramm-remote-sens-spatial-inf-sci.net/XLII-4-W11/11/2018/isprs-archives-XLII-4-W11-11-2018.pdf</t>
  </si>
  <si>
    <t>HOT OR NOT – IDENTIFYING EMOTIONAL “HOT SPOTS” IN THE CITY</t>
  </si>
  <si>
    <t>L. Kohn, H. Dastageeri, T. Bäumer, S. Moulin, P. Müller, V. Coors</t>
  </si>
  <si>
    <t>67-73</t>
  </si>
  <si>
    <t>https://doi.org/10.5194/isprs-annals-IV-4-W7-67-2018</t>
  </si>
  <si>
    <t>10.5194/isprs-annals-IV-4-W7-67-2018</t>
  </si>
  <si>
    <t>emotional mapping, experience sampling, mobile sensors, urban emotions, visualization</t>
  </si>
  <si>
    <t>./img/Kohn_2018_10.jpg</t>
  </si>
  <si>
    <t>https://www.isprs-ann-photogramm-remote-sens-spatial-inf-sci.net/IV-4-W7/67/2018/isprs-annals-IV-4-W7-67-2018.pdf</t>
  </si>
  <si>
    <t>INTEROPERABLE VISUALIZATION OF 3D CITY MODELS USING OGC’S STANDARD 3D PORTRAYAL SERVICE</t>
  </si>
  <si>
    <t>PREFACE, ISPRS ANN. PHOTOGRAMM. REMOTE SENS. SPATIAL INF. SCI.</t>
  </si>
  <si>
    <t>A. Koukofikis, V. Coors, R. Gutbell</t>
  </si>
  <si>
    <t>ISPRS TC IV Mid-term Symposium “3D Spatial Information Science – The Engine of Change”</t>
  </si>
  <si>
    <t>IV-4</t>
  </si>
  <si>
    <t>113-118</t>
  </si>
  <si>
    <t>https://doi.org/10.5194/isprs-annals-IV-4-113-2018</t>
  </si>
  <si>
    <t>10.5194/isprs-annals-IV-4-113-2018</t>
  </si>
  <si>
    <t>3D Portrayal Service, OGC, Interoperability, 3D City Models, Visualization, I3S, 3D Tiles</t>
  </si>
  <si>
    <t>./img/Koukofikis_2018_10.jpg</t>
  </si>
  <si>
    <t>https://www.isprs-ann-photogramm-remote-sens-spatial-inf-sci.net/IV-4/113/2018/isprs-annals-IV-4-113-2018.pdf</t>
  </si>
  <si>
    <t>A SWEEP-PLANE ALGORITHM FOR THE SIMPLIFICATION OF 3D BUILDING MODELS IN THE APPLICATION SCENARIO OF WIND SIMULATIONS</t>
  </si>
  <si>
    <t>R. Piepereit, M. Deininger, M. Kada, M. Pries, U. Voß</t>
  </si>
  <si>
    <t>13th 3D GeoInfo Conference</t>
  </si>
  <si>
    <t>XLII-4/W10</t>
  </si>
  <si>
    <t>151-156</t>
  </si>
  <si>
    <t>https://doi.org/10.5194/isprs-archives-XLII-4-W10-151-2018</t>
  </si>
  <si>
    <t>10.5194/isprs-archives-XLII-4-W10-151-2018</t>
  </si>
  <si>
    <t>3D City models, Automated Processing, BRep, Quality, Meshing, Sweep, CAE, CFD.</t>
  </si>
  <si>
    <t>./img/Piepereit_2018_10.jpg</t>
  </si>
  <si>
    <t>https://www.int-arch-photogramm-remote-sens-spatial-inf-sci.net/XLII-4-W10/151/2018/isprs-archives-XLII-4-W10-151-2018.pdf</t>
  </si>
  <si>
    <t>INTEGRATION AND VISUALIZATION OF HETEROGENEOUS SENSOR DATA AND GEOSPATIAL INFORMATION</t>
  </si>
  <si>
    <t>T. Santhanavanich, S.Schneider, P. Rodrigues, V. Coors</t>
  </si>
  <si>
    <t>115-122</t>
  </si>
  <si>
    <t>https://doi.org/10.5194/isprs-annals-IV-4-W7-115-2018</t>
  </si>
  <si>
    <t>10.5194/isprs-annals-IV-4-W7-115-2018</t>
  </si>
  <si>
    <t>Sensors, Web Service, SOS, SensorThings, 3D City Models, CityGML, E-Mobility</t>
  </si>
  <si>
    <t>SimStadt 2.0, iCity</t>
  </si>
  <si>
    <t>./img/Santhanavanich_2018_10.jpg</t>
  </si>
  <si>
    <t>https://www.isprs-ann-photogramm-remote-sens-spatial-inf-sci.net/IV-4-W7/115/2018/isprs-annals-IV-4-W7-115-2018.pdf</t>
  </si>
  <si>
    <t>LINKING 3D BUILDING MODELS, MAPS AND ENERGY-RELATED DATA IN A WEB-BASED VISUALIZATION SYSTEM</t>
  </si>
  <si>
    <t>R. Sihombing, V. Coors</t>
  </si>
  <si>
    <t>129-134</t>
  </si>
  <si>
    <t>https://doi.org/10.5194/isprs-annals-IV-4-W7-129-2018</t>
  </si>
  <si>
    <t>10.5194/isprs-annals-IV-4-W7-129-2018</t>
  </si>
  <si>
    <t>Energy-related data, Data visualization, 3D Model</t>
  </si>
  <si>
    <t>EnSign</t>
  </si>
  <si>
    <t>./img/Sihombing_2018_10.jpg</t>
  </si>
  <si>
    <t>https://www.isprs-ann-photogramm-remote-sens-spatial-inf-sci.net/IV-4-W7/129/2018/isprs-annals-IV-4-W7-129-2018.pdf</t>
  </si>
  <si>
    <t>SMART CITIES BENÖTIGEN SENSOREN UND SMARTE GEODATEN</t>
  </si>
  <si>
    <t>V. Coors, S. Schneider</t>
  </si>
  <si>
    <t>LSA VERM</t>
  </si>
  <si>
    <t>007-016</t>
  </si>
  <si>
    <t>ISSN 1435-2338</t>
  </si>
  <si>
    <t>https://www.lvermgeo.sachsen-anhalt.de/de/lsaverm-archiv/lsa-verm-2018.html</t>
  </si>
  <si>
    <t>./img/Coors_2018.jpg</t>
  </si>
  <si>
    <t>https://www.lvermgeo.sachsen-anhalt.de/datei/anzeigen/id/17049,501/lsa_verm_1_2018_coors_schneider.pdf</t>
  </si>
  <si>
    <t>R. Braun, V. Weiler, M. Zirak, L. Dobisch, V. Coors, U. Eicker</t>
  </si>
  <si>
    <t>2018 IEEE International Conference on Engineering, Technology and Innovation (ICE/ITMC)</t>
  </si>
  <si>
    <t>Jun, 2018</t>
  </si>
  <si>
    <t>10.1109/ICE.2018.8436355</t>
  </si>
  <si>
    <t>https://ieeexplore.ieee.org/document/8436355</t>
  </si>
  <si>
    <t>Urban city simulation, 3D CityGML, heating demand calculation, simulation validation</t>
  </si>
  <si>
    <t>i_City, ENsource</t>
  </si>
  <si>
    <t>Ensource</t>
  </si>
  <si>
    <t>./img/Braun_2018_06.jpg</t>
  </si>
  <si>
    <t>https://ieeexplore.ieee.org/stamp/stamp.jsp?tp=&amp;arnumber=8436355</t>
  </si>
  <si>
    <t>38th Annual Scientific-Technical Conference of the DGPF and PFGK18 Meeting in Munich</t>
  </si>
  <si>
    <t>670-678</t>
  </si>
  <si>
    <t>DGPF Publications</t>
  </si>
  <si>
    <t>Corpus ID: 198187850</t>
  </si>
  <si>
    <t>https://www.semanticscholar.org/paper/Employing-OGC-%E2%80%99-s-3-D-Portrayal-Service-to-Data-%3A-A-Koukofikis-Coors/96fac149cebf96b04de31445019245bb6c485514</t>
  </si>
  <si>
    <t>https://www.dgpf.de/src/tagung/jt2018/proceedings/proceedings/papers/56_PFGK18_P14_Koukofikis_Coors.pdf</t>
  </si>
  <si>
    <t>./img/Koukofikis_2018_03.jpg</t>
  </si>
  <si>
    <t>S. Schneider, V. Coors</t>
  </si>
  <si>
    <t>559-572</t>
  </si>
  <si>
    <t>ISSN 0942-2870</t>
  </si>
  <si>
    <t>https://www.dgpf.de/src/tagung/jt2018/proceedings/start.html</t>
  </si>
  <si>
    <t>WeBest, i_City</t>
  </si>
  <si>
    <t>./img/Schneider_2018_03.jpg</t>
  </si>
  <si>
    <t>https://www.dgpf.de/src/tagung/jt2018/proceedings/proceedings/band_27/dgpf_tagungsband_2018.pdf</t>
  </si>
  <si>
    <t>646-655</t>
  </si>
  <si>
    <t>./img/Sihombing_2018_03.jpg</t>
  </si>
  <si>
    <t>Dec, 2018</t>
  </si>
  <si>
    <t>Business Geomatics</t>
  </si>
  <si>
    <t>https://www.business-geomatics.com/2018/12/10/mehr-anwendung-mehr-qualitaet/</t>
  </si>
  <si>
    <t>CityDoctor 2.0</t>
  </si>
  <si>
    <t>./img/Coors_2018_12.jpg</t>
  </si>
  <si>
    <t>Newsletter</t>
  </si>
  <si>
    <t>HACKATHON "NEW WAYS OF MOBILITY IN AUGSBURG"</t>
  </si>
  <si>
    <t>BIM World 2018: Geo 4 BIM</t>
  </si>
  <si>
    <t>Nov, 2018</t>
  </si>
  <si>
    <t>https://rundertischgis.de/aktuelles/newsletter/623-newsletter-5-2018.html</t>
  </si>
  <si>
    <t>./img/Newsletter_2018_11.jpg</t>
  </si>
  <si>
    <t>OGC’s Stuttgart TC Meeting</t>
  </si>
  <si>
    <t>A. Trakas, S. Simmons, S. Chester.</t>
  </si>
  <si>
    <t>OGC</t>
  </si>
  <si>
    <t>https://www.ogc.org/blog/2895</t>
  </si>
  <si>
    <t>Blog</t>
  </si>
  <si>
    <t>./img/Trakas_2018_10.jpg</t>
  </si>
  <si>
    <t>AUTOMATIC EXTRACTION OF WINDOWS IN 3D POINT CLOUDS FOR THE GENERATION OF LOD3 BUILDING FACADES IN CITYGML</t>
  </si>
  <si>
    <t>S. Schneider</t>
  </si>
  <si>
    <t>Workshop “3D City Models” 2018</t>
  </si>
  <si>
    <t>Bonn, Germany</t>
  </si>
  <si>
    <t>DGfK, DGPF</t>
  </si>
  <si>
    <t>https://www.3d-stadtmodelle.org/index.php?do=rue&amp;do2=ws18</t>
  </si>
  <si>
    <t>Workshop</t>
  </si>
  <si>
    <t>./img/Schneider_2018_11.jpg</t>
  </si>
  <si>
    <t>https://www.3d-stadtmodelle.org/3d-stadtmodelle_2018/vortraege/04_Schneider_Extraktion_von_Fenstern.pdf</t>
  </si>
  <si>
    <t>WEB-BASED VISUALIZATION OF 3D BUILDING MODELS WITH OPEN SOURCE SOFTWARE</t>
  </si>
  <si>
    <t>G. Martirano, V. Coors</t>
  </si>
  <si>
    <t>INSPIRE Conference 2018</t>
  </si>
  <si>
    <t>Sep, 2018</t>
  </si>
  <si>
    <t>Antwerp, Belgium</t>
  </si>
  <si>
    <t>INSPIRE</t>
  </si>
  <si>
    <t>https://inspire.ec.europa.eu/conference2018/</t>
  </si>
  <si>
    <t>./img/Coors_2018_09.jpg</t>
  </si>
  <si>
    <t>https://inspire.ec.europa.eu/sites/default/files/presentations/1445_citygmlvsinspire_final_v3_16-9.pdf</t>
  </si>
  <si>
    <t>Video_Link</t>
  </si>
  <si>
    <t>https://www.youtube.com/watch?v=WbN-pob4qLs&amp;t=2969s</t>
  </si>
  <si>
    <t>V. Coors, G. Martino, L. Brugmann</t>
  </si>
  <si>
    <t>12th Surveyor's Day / 5th Geodetic Day</t>
  </si>
  <si>
    <t>./img/Martino_2018_09.jpg</t>
  </si>
  <si>
    <t>https://inspire.ec.europa.eu/sites/default/files/presentations/1430_inspire_energy_use_case_2018.pdf</t>
  </si>
  <si>
    <t>https://www.youtube.com/watch?v=WbN-pob4qLs&amp;t=2155s</t>
  </si>
  <si>
    <t>108th OGC Technical Committee</t>
  </si>
  <si>
    <t>https://portal.ogc.org/meet/</t>
  </si>
  <si>
    <t>./img/V_Coors_2018_09.jpg</t>
  </si>
  <si>
    <t>https://www.coors-online.de/wp-content/uploads/2018/10/2018_Stuttgart_Coors_3DIM.pdf</t>
  </si>
  <si>
    <t>T. Santhanavanich</t>
  </si>
  <si>
    <t>https://portal.ogc.org/meet/?p=meeting&amp;mid=74</t>
  </si>
  <si>
    <t>./img/V_Coors_2018_09_11.jpg</t>
  </si>
  <si>
    <t>https://www.coors-online.de/wp-content/uploads/2018/10/Vortrag-Coors-public.pdf</t>
  </si>
  <si>
    <t>WORKSHOP SMART CITIES – ENERGY EFFICIENT BUILDINGS IN A RENEWABLE ENERGY INFRASTRUCTURE</t>
  </si>
  <si>
    <t>ICE / IEEE Conference</t>
  </si>
  <si>
    <t>3D SIMULATION OF URBAN ENERGY SYSTEMS USING SENSOR AND BUILDING DATA</t>
  </si>
  <si>
    <t>10th Dresden Land Use Symposium</t>
  </si>
  <si>
    <t>May, 2018</t>
  </si>
  <si>
    <t>Dresden, Germany</t>
  </si>
  <si>
    <t>http://10dfns.ioer.info/</t>
  </si>
  <si>
    <t>./img/Coors_2018_05.jpg</t>
  </si>
  <si>
    <t>http://10dfns.ioer.info/fileadmin/user_upload/10dfns/files/17_05_2018/21_3_Coors.pdf</t>
  </si>
  <si>
    <t>17th International 3D Forum Lindau</t>
  </si>
  <si>
    <t>WEB-BASED 3D VISUALIZATION</t>
  </si>
  <si>
    <t>Lindau, Germany</t>
  </si>
  <si>
    <t>http://www.3d-forum.li/index.htm</t>
  </si>
  <si>
    <t>./img/V_Coors_2018_05.jpg</t>
  </si>
  <si>
    <t>https://www.coors-online.de/wp-content/uploads/2018/05/Vortrag-Coors-Vis.pdf</t>
  </si>
  <si>
    <t>GEOMETRIEPRÜFUNG VON GEBÄUDEMODELLEN DER LÄNDER</t>
  </si>
  <si>
    <t>AdV-Workshops der PG 3D-Geobasisdaten PG ATKIS-DOP</t>
  </si>
  <si>
    <t>Feb, 2017</t>
  </si>
  <si>
    <t>Limburg, Germany</t>
  </si>
  <si>
    <t>AdV</t>
  </si>
  <si>
    <t>http://www.adv-online.de/AdV-Produkte/Standards-und-Produktblaetter/Standards-der-Geotopographie/</t>
  </si>
  <si>
    <t>CityDoctor</t>
  </si>
  <si>
    <t>./img/V_Coors_2017_02.jpg</t>
  </si>
  <si>
    <t>https://www.coors-online.de/wp-content/uploads/2018/02/ADV-Workshop-Datenqualit%C3%A4t.pdf</t>
  </si>
  <si>
    <t>SIMSTADT 2.0 - 3D SIMULATION OF URBAN ENERGY SYSTEMS USING SENSOR / MEASUREMENT DATA.</t>
  </si>
  <si>
    <t>15th Saxon GIS Forum</t>
  </si>
  <si>
    <t>Jan, 2018</t>
  </si>
  <si>
    <t>http://www.gdi.sachsen.de/inhalt/info/archiv2018/180205/180205.html</t>
  </si>
  <si>
    <t>Energy simulation of urban quarters</t>
  </si>
  <si>
    <t>./img/V_Coors_2018_01.jpg</t>
  </si>
  <si>
    <t>https://www.coors-online.de/wp-content/uploads/2018/02/Vortrag-Coors-SimStadt-2.0.pdf</t>
  </si>
  <si>
    <t>COMPARISON OF BUILDING MODELLING ASSUMPTIONS AND METHODS FOR URBAN SCALE HEAT DEMAND FORECASTING</t>
  </si>
  <si>
    <t>D. Monien, A. Strzalka, A. Koukofikis, V. Coors, U. Eicker</t>
  </si>
  <si>
    <t>Future Cities and Environment</t>
  </si>
  <si>
    <t>Jan, 2017</t>
  </si>
  <si>
    <t>http://doi.org/10.1186/s40984-017-0025-7</t>
  </si>
  <si>
    <t>10.1186/s40984-017-0025-7</t>
  </si>
  <si>
    <t>Heat demand simulation, 3D city model, CityGML, Scalability of urban models</t>
  </si>
  <si>
    <t>WeBest</t>
  </si>
  <si>
    <t>./img/Monien_2017_01.jpg</t>
  </si>
  <si>
    <t>https://futurecitiesandenvironment.com/articles/10.1186/s40984-017-0025-7/galley/18/download/</t>
  </si>
  <si>
    <t>001-013</t>
  </si>
  <si>
    <t>THE INFLUENCE OF DATA QUALITY ON URBAN HEATING DEMAND MODELING USING 3D CITY MODELS</t>
  </si>
  <si>
    <t>R. Nouvel, M. Zirak, V. Coors, U. Eicker</t>
  </si>
  <si>
    <t>Computers, Environment and Urban Systems</t>
  </si>
  <si>
    <t>68-80</t>
  </si>
  <si>
    <t>Jul, 2017</t>
  </si>
  <si>
    <t>10.1016/j.compenvurbsys.2016.12.005</t>
  </si>
  <si>
    <t>https://doi.org/10.1016/j.compenvurbsys.2016.12.005</t>
  </si>
  <si>
    <t>3D city model, Urban energy analysis, Heating demand, Data quality, CityGML, LoD</t>
  </si>
  <si>
    <t>https://www.sciencedirect.com/science/article/pii/S0198971516301740/pdf?isDTMRedir=true&amp;download=true</t>
  </si>
  <si>
    <t>./img/Nouvel_2017_07.jpg</t>
  </si>
  <si>
    <t>DONALD DUCK IM MICKEY MOUSE WEEKLY VON WILLIAM WARD 1937 - 1940: IN DEUTSCHLAND UNVERÖFFENTLICHTES MATERIAL DER DONALDIST</t>
  </si>
  <si>
    <t>W. Ward, V. Coors, G. Rausch, C. Wessely, M. Das</t>
  </si>
  <si>
    <t>D.O.N.A.L.D., 2017</t>
  </si>
  <si>
    <t>ECOGIS—A SOLUTION FOR INTERACTIVE FACILITY MANAGEMENT TO SUPPORT THE EUROPEAN ECO-MANAGEMENT AND AUDIT SCHEME (EMAS)</t>
  </si>
  <si>
    <t>R. Kettemann, A. Fridrihsone, V. Coors</t>
  </si>
  <si>
    <t>Handbook of Theory and Practice of Sustainable Development in Higher Education</t>
  </si>
  <si>
    <t>59-72</t>
  </si>
  <si>
    <t>https://doi.org/10.1007/978-3-319-47895-1_4</t>
  </si>
  <si>
    <t>10.1007/978-3-319-47895-1_4</t>
  </si>
  <si>
    <t>Environmental facility management, Building management, EMAS, Indoor GIS, Indoor crowdsourcing </t>
  </si>
  <si>
    <t>./img/Kettemann_2016.jpg</t>
  </si>
  <si>
    <t>MOBILE APP AND WEB SERVICE FOR SUSTAINABLE BUILDING OPERATION. FROM THE REALLABOR TO THE MARKETING OF A UNIVERSITY DEVELOPMENT</t>
  </si>
  <si>
    <t>V. Coors, T. Popovic, R. Kettemann, D. Worm, M.-P. Jensen, A. Fridrihsone</t>
  </si>
  <si>
    <t>Horizonte</t>
  </si>
  <si>
    <t>006-008</t>
  </si>
  <si>
    <t>ISSN 1432-9174</t>
  </si>
  <si>
    <t>https://www.hfwu.de/fileadmin/user_upload/ILU/Bilder/ILU_Projekte/Dokumente/Horizonte_Veroeffentlichung_Nr._49__April_2017_.pdf</t>
  </si>
  <si>
    <t>./img/Coors_2017.jpg</t>
  </si>
  <si>
    <t>A LOOK AT THE HFT STUTTGART, INTERVIEW BY DR. MÜLLER WITH PROF. LEHMKÜHLER AND PROF. COORS</t>
  </si>
  <si>
    <t>gis.Business</t>
  </si>
  <si>
    <t>005/2017</t>
  </si>
  <si>
    <t>66-67</t>
  </si>
  <si>
    <t>Wichmann</t>
  </si>
  <si>
    <t>ISSN 1869-9286</t>
  </si>
  <si>
    <t>https://gispoint.de/artikelarchiv/gis/2017/gisbusiness-ausgabe-52017.html</t>
  </si>
  <si>
    <t>Magazine Article</t>
  </si>
  <si>
    <t>./img/Coors_2017_05.jpg</t>
  </si>
  <si>
    <t>DVW Baden-Württemberg</t>
  </si>
  <si>
    <t>001/2017</t>
  </si>
  <si>
    <t>DVW eV Society for Geodesy, Geoinformationand Land Management</t>
  </si>
  <si>
    <t> ISSN 0940-2942</t>
  </si>
  <si>
    <t>REPORT ON THE HFT STUTTGART EXCURSION TO MALAYSIA AND SINGAPORE</t>
  </si>
  <si>
    <t>NO SMART CITIES WITHOUT SMART GEODESISTS</t>
  </si>
  <si>
    <t>central service meeting of the managers of the Geoinformation Administration -Saxony-Anhalt</t>
  </si>
  <si>
    <t>Nov, 2017</t>
  </si>
  <si>
    <t>Halberstadt, Germany</t>
  </si>
  <si>
    <t>COMPARATIVE ANALYSIS OF DIFFERENT METHODOLOGIES AND DATASETS FOR ENERGY PERFORMANCE LABELLING OF BUILDINGS</t>
  </si>
  <si>
    <t>INSPIRE Conference</t>
  </si>
  <si>
    <t>Sep, 2017</t>
  </si>
  <si>
    <t>Kehl, Germany</t>
  </si>
  <si>
    <t>M. Vranken, V. Coors, C. Struck, G. Martirano</t>
  </si>
  <si>
    <t>https://inspire.ec.europa.eu/conference2017</t>
  </si>
  <si>
    <t>./img/Vranken_2017_09.jpg</t>
  </si>
  <si>
    <t>https://inspire.ec.europa.eu/sites/default/files/presentations/4.inspired_workshop_use_case_2_v1.0_vranken-coors.pdf</t>
  </si>
  <si>
    <t>SMART GEOGRAPHIC INFORMATION SERVICES FOR SUSTAINABLE MOBILITY IN THE TRANSDISCIPLINARY RESEARCH PROJECT I_CITY OF THE HFT STUTTGART</t>
  </si>
  <si>
    <t>30 years of Fraunhofer IGD</t>
  </si>
  <si>
    <t>001-19</t>
  </si>
  <si>
    <t>Jun, 2017</t>
  </si>
  <si>
    <t>Darmstadt, Germany</t>
  </si>
  <si>
    <t>Fraunhofer IGD</t>
  </si>
  <si>
    <t>https://www.igd.fraunhofer.de/veranstaltungen/30-jahre-fraunhofer-igd/smarte-geoinformationsdienste-fuer-nachhaltige-mobilitaet-im</t>
  </si>
  <si>
    <t>i_City</t>
  </si>
  <si>
    <t>./img/Coors_2017_06.jpg</t>
  </si>
  <si>
    <t>https://www.igd.fraunhofer.de/sites/default/files/media/veranstaltungen/2017/20170620_vortrag_coors_i-city.pdf</t>
  </si>
  <si>
    <t>WEB-BASED VISUALIZATION OF 3D CITY MODELS WITH THE 3D PORTRAYAL SERVICE</t>
  </si>
  <si>
    <t>spring meeting 2017 of the AK Multimedia and Graphics</t>
  </si>
  <si>
    <t>May, 2017</t>
  </si>
  <si>
    <t>zki</t>
  </si>
  <si>
    <t>https://events.zki.de/frontend/index.php?folder_id=170&amp;page_id=</t>
  </si>
  <si>
    <t>CONTINUATION AND QUALITY CONTROL OF 3D CITY MODELS</t>
  </si>
  <si>
    <t>V. Coors, H.-U. Mohl.</t>
  </si>
  <si>
    <t>16th International 3D Forum in Lindau</t>
  </si>
  <si>
    <t>CURRENT RESEARCH: FROM THE CLIMATE-NEUTRAL CAMPUS TO THE INTELLIGENT CITY</t>
  </si>
  <si>
    <t>Information Logistics Day</t>
  </si>
  <si>
    <t>I_CITY PROJECT – CLOUD BASED 3D GEODATA SERVER</t>
  </si>
  <si>
    <r>
      <t>102</t>
    </r>
    <r>
      <rPr>
        <vertAlign val="superscript"/>
        <sz val="9"/>
        <color theme="1"/>
        <rFont val="Calibri"/>
        <family val="2"/>
        <scheme val="minor"/>
      </rPr>
      <t>ND</t>
    </r>
    <r>
      <rPr>
        <sz val="9"/>
        <color theme="1"/>
        <rFont val="Calibri"/>
        <family val="2"/>
        <scheme val="minor"/>
      </rPr>
      <t xml:space="preserve"> OGC TECHNICAL COMMITTEE</t>
    </r>
  </si>
  <si>
    <t>Mar, 2017</t>
  </si>
  <si>
    <t>https://portal.ogc.org/public_ogc/sched/agenda.php?meeting=1703tc&amp;my_session=48806</t>
  </si>
  <si>
    <t>INTEGRATING SENSOR DATA FROM BOSCH FM AND 3D MODEL FOR SPATIO-TEMPORAL ANALYSIS OF SENSOR DATA</t>
  </si>
  <si>
    <t>https://portal.ogc.org/public_ogc/sched/agenda.php?meeting=1703tc&amp;my_session=48870</t>
  </si>
  <si>
    <t>WEB-BASED 3D VISUALIZATION WITH CESIUM AND THE 3D PORTRAYAL SERVICE</t>
  </si>
  <si>
    <t>OVERVIEW OF THE STATUS OF 3D CITY MODELS</t>
  </si>
  <si>
    <t>21ST KGIS WORKSHOP</t>
  </si>
  <si>
    <t>ikgis</t>
  </si>
  <si>
    <t>https://www.ikgis.de/index.php?eID=tx_nawsecuredl&amp;u=0&amp;g=0&amp;t=1620139841&amp;hash=1aaa96dbe2402a51c369d39906d2f04489e2df02&amp;file=fileadmin/user_upload/Dateien_IKGIS/Download/Workshop/21_IKGIS_Workshop/21_KGIS_Workhop.zip</t>
  </si>
  <si>
    <t>./img/Coors_2017_03.jpg</t>
  </si>
  <si>
    <t>MOBILE LOCATION-BASED AUGMENTED REALITY</t>
  </si>
  <si>
    <t>Abschlussveranstaltung SPIRIT</t>
  </si>
  <si>
    <t>Saalburg, Germany</t>
  </si>
  <si>
    <t>WEBEST - AUTOMATED CORRECTION AND MAPPING OF FACADE THERMOGRAPHS ON 3D BUILDING MODELS</t>
  </si>
  <si>
    <t>D. Monien, R. Wilting, E. Casper, M. Brennenstuhl, V. Coors,</t>
  </si>
  <si>
    <t>Photogrammetry - Remote Sensing - Geographic Information</t>
  </si>
  <si>
    <t>246-257</t>
  </si>
  <si>
    <t>Nov, 2016</t>
  </si>
  <si>
    <t>Photogrammetrie Fernerkundung Geoinformation</t>
  </si>
  <si>
    <t>https://doi.org/10.1127/pfg/2016/0298</t>
  </si>
  <si>
    <t>10.1127/pfg/2016/0298</t>
  </si>
  <si>
    <t>MobileMapping, Fassadenthermographie, automatisierte Rohdatenprozessierung</t>
  </si>
  <si>
    <t>./img/Monien_2016_11.jpg</t>
  </si>
  <si>
    <t>https://www.schweizerbart.de/content/papers_preview/download/87246</t>
  </si>
  <si>
    <t>AN ENERGY-RELATED CITYGML ADE AND ITS APPLICATION FOR HEATING DEMAND CALCULATION</t>
  </si>
  <si>
    <t>International Journal of 3-D Information Modeling (IJ3DIM)</t>
  </si>
  <si>
    <t>M. Bruse, R. Nouvel, P. Wate, V. Kraut, V. Coors</t>
  </si>
  <si>
    <t>59-77</t>
  </si>
  <si>
    <t>Sep, 2015</t>
  </si>
  <si>
    <t>IGI Global</t>
  </si>
  <si>
    <t>10.4018/IJ3DIM.2015070104</t>
  </si>
  <si>
    <t>https://doi.org/10.4018/IJ3DIM.2015070104</t>
  </si>
  <si>
    <t>3D City Models, ADE, CityGML, Energy</t>
  </si>
  <si>
    <t>./img/Bruse_2015_09.jpg</t>
  </si>
  <si>
    <t>https://www.igi-global.com/viewtitlesample.aspx?id=153185&amp;ptid=118945&amp;t=An%20Energy-Related%20CityGML%20ADE%20and%20Its%20Application%20for%20Heating%20Demand%20Calculation</t>
  </si>
  <si>
    <t>SIMSTADT - ENERGY SIMULATION OF CITY QUARTERS: FINAL REPORT</t>
  </si>
  <si>
    <t>U. Eicker, V. Coors, R. New, K.-H. Brassel, E. Duminil, M. Bruse</t>
  </si>
  <si>
    <t>Final report of the SimStadt project</t>
  </si>
  <si>
    <t>1-117</t>
  </si>
  <si>
    <t>Stuttgart University of Applied Sciences, Institute for Applied Research (IAF)</t>
  </si>
  <si>
    <t>https://doi.org/10.2314/GBV:873316509</t>
  </si>
  <si>
    <t>10.2314/GBV:873316509</t>
  </si>
  <si>
    <t>City district , city ​​model , visualization , energy demand , dimension 3</t>
  </si>
  <si>
    <t>https://www.tib.eu/en/search?tx_tibsearch_search%5Baction%5D=download&amp;tx_tibsearch_search%5Bcontroller%5D=Download&amp;tx_tibsearch_search%5Bdocid%5D=TIBKAT%3A873316509&amp;cHash=0b6a05ebec5e1fc3f7df748c86379fe6#download-mark</t>
  </si>
  <si>
    <t>Oct, 2016</t>
  </si>
  <si>
    <t>./img/Eicker_2016_10.jpg</t>
  </si>
  <si>
    <t>3D CITY MODELS - CONCEPTS AND APPLICATIONS WITH CITYGML</t>
  </si>
  <si>
    <t>V. Coors, C. Andrae, K.-H. Boehm</t>
  </si>
  <si>
    <t>1-503</t>
  </si>
  <si>
    <t>ISBN 978-3-87907-590-4</t>
  </si>
  <si>
    <t>https://www.vde-verlag.de/buecher/537590/3d-stadtmodelle.html</t>
  </si>
  <si>
    <t>Wichmann-Fachmedien </t>
  </si>
  <si>
    <t>./img/Coors_2016.jpg</t>
  </si>
  <si>
    <t>https://www.vde-verlag.de/buecher/leseprobe/9783879075904_PROBE_01.pdf</t>
  </si>
  <si>
    <t>OPTIMIZED CONVERSION FROM CITYGML TO X3D USING FME</t>
  </si>
  <si>
    <t>A. Koukofikis, V. Coors </t>
  </si>
  <si>
    <t>KN - Journal of Cartography and Geographic Information volume</t>
  </si>
  <si>
    <t>268-271</t>
  </si>
  <si>
    <t>Sep, 2016</t>
  </si>
  <si>
    <t>https://link.springer.com/article/10.1007/BF03545285</t>
  </si>
  <si>
    <t>Technical Reports</t>
  </si>
  <si>
    <t>./img/Koukofikis_2016_09.jpg</t>
  </si>
  <si>
    <t>https://link.springer.com/content/pdf/10.1007/BF03545285.pdf</t>
  </si>
  <si>
    <t>TOWARDS AUTOMATIC PROCESSING OF VIRTUAL CITY MODELS FOR SIMULATIONS</t>
  </si>
  <si>
    <t>R. Piepereit, A. Schilling, N. Alam, M. Wewetzer, M. Pries, V. Coors</t>
  </si>
  <si>
    <t>IV-2/W1</t>
  </si>
  <si>
    <t>11th 3D Geoinfo Conference</t>
  </si>
  <si>
    <t>39-45</t>
  </si>
  <si>
    <t>Athens, Greece</t>
  </si>
  <si>
    <t>https://doi.org/10.5194/isprs-annals-IV-2-W1-39-2016</t>
  </si>
  <si>
    <t>3D City models processing, CityGML, STEP, B-splines, Coons, Quality</t>
  </si>
  <si>
    <t>./img/Piepereit_2016_09.jpg</t>
  </si>
  <si>
    <t>https://www.isprs-ann-photogramm-remote-sens-spatial-inf-sci.net/IV-2-W1/39/2016/isprs-annals-IV-2-W1-39-2016.pdf</t>
  </si>
  <si>
    <t>QUALITATIVE SCREENING METHOD FOR IMPACT ASSESSMENT OF UNCERTAIN BUILDING GEOMETRY ON THERMAL ENERGY DEMAND PREDICTIONS</t>
  </si>
  <si>
    <t>P. Wate, V. Coors, D. Robinson, M. Iglesias</t>
  </si>
  <si>
    <t>XLII-2/W2</t>
  </si>
  <si>
    <t>127-134</t>
  </si>
  <si>
    <t>10.5194/isprs-archives-XLII-2-W2-127-2016</t>
  </si>
  <si>
    <t xml:space="preserve">https://doi.org/10.5194/isprs-archives-XLII-2-W2-127-2016 </t>
  </si>
  <si>
    <t>Morris method, Qualitative ranking, Energy Demand, CityGML</t>
  </si>
  <si>
    <t>CI-ENERGY</t>
  </si>
  <si>
    <t>./img/Wate_2016_10.jpg</t>
  </si>
  <si>
    <t>https://www.int-arch-photogramm-remote-sens-spatial-inf-sci.net/XLII-2-W2/127/2016/isprs-archives-XLII-2-W2-127-2016.pdf</t>
  </si>
  <si>
    <t>APPROACH AND EVALUATION OF A MOBILE VIDEO-BASED AND LOCATION-BASED AUGMENTED REALITY PLATFORM FOR INFORMATION BROKERAGE</t>
  </si>
  <si>
    <t>H. Dastageeri, M. Storz, A. Koukofikis, S. Knauth, and V. Coors</t>
  </si>
  <si>
    <t>International Conference on Geomatic and Geospatial Technology (GGT)</t>
  </si>
  <si>
    <t>XLII-4/W1</t>
  </si>
  <si>
    <t>151-157</t>
  </si>
  <si>
    <t>10.5194/isprs-archives-XLII-4-W1-151-2016</t>
  </si>
  <si>
    <t xml:space="preserve">https://doi.org/10.5194/isprs-archives-XLII-4-W1-151-2016 </t>
  </si>
  <si>
    <t>Augmented Reality, Image tracking, Edutainment, ARML, GPS, Beacons, Gamification, User Experience</t>
  </si>
  <si>
    <t>SPIRIT</t>
  </si>
  <si>
    <t>./img/Dastageeri_2016_10.jpg</t>
  </si>
  <si>
    <t>https://www.int-arch-photogramm-remote-sens-spatial-inf-sci.net/XLII-4-W1/151/2016/isprs-archives-XLII-4-W1-151-2016.pdf</t>
  </si>
  <si>
    <t>RESOLUTION IN PHOTOVOLTAIC POTENTIAL COMPUTATION</t>
  </si>
  <si>
    <t>N. Alam, V. Coors, S. Zlatanova, P. J. M. Oosterom</t>
  </si>
  <si>
    <t>IV-4/W1</t>
  </si>
  <si>
    <t>89-96</t>
  </si>
  <si>
    <t>1st International Conference on Smart Data and Smart Cities, 30th UDMS</t>
  </si>
  <si>
    <t>Split, Croatia</t>
  </si>
  <si>
    <t>10.5194/isprs-annals-IV-4-W1-89-2016</t>
  </si>
  <si>
    <t>https://doi.org/10.5194/isprs-annals-IV-4-W1-89-2016</t>
  </si>
  <si>
    <t>Solar Potential, Shadow, Meshing Resolution, Time Interval, Sky View Factor, CityGML</t>
  </si>
  <si>
    <t>./img/Alam_2016_09.jpg</t>
  </si>
  <si>
    <t>https://www.isprs-ann-photogramm-remote-sens-spatial-inf-sci.net/IV-4-W1/89/2016/isprs-annals-IV-4-W1-89-2016.pdf</t>
  </si>
  <si>
    <t>URBAN ENERGY SIMULATION BASED ON 3D CITY MODELS : A SERVICE-ORIENTED APPROACH</t>
  </si>
  <si>
    <t>P. Wate, P. Rodrigues, E. Duminil, V. Coors</t>
  </si>
  <si>
    <t>75-80</t>
  </si>
  <si>
    <t>10.5194/isprs-annals-IV-4-W1-75-2016</t>
  </si>
  <si>
    <t>https://doi.org/10.5194/isprs-annals-IV-4-W1-75-2016</t>
  </si>
  <si>
    <t>Energy Simulation, Solar Potential Analysis, Web Service, SOAP, 3D City Models, CityGML</t>
  </si>
  <si>
    <t>./img/Wate_2016_09.jpg</t>
  </si>
  <si>
    <t>https://www.isprs-ann-photogramm-remote-sens-spatial-inf-sci.net/IV-4-W1/75/2016/isprs-annals-IV-4-W1-75-2016.pdf</t>
  </si>
  <si>
    <t>USING 3D BUILDING MODELS IN A RESEARCH LIVING LAB FOR A CLIMATE-NEUTRAL CITY CAMPUS</t>
  </si>
  <si>
    <t>V. Coors, Bartke, A. Fridrihsone, B. Gerges</t>
  </si>
  <si>
    <t>11th SDEWES conference</t>
  </si>
  <si>
    <t>Lisbon, Portugal</t>
  </si>
  <si>
    <t>https://www.researchgate.net/publication/312136863_Using_3D_building_models_in_a_research_living_lab_for_a_climate-neutral_city_campus/stats</t>
  </si>
  <si>
    <t>EnSign RealLabor HFT Stuttgart</t>
  </si>
  <si>
    <t>DEVELOPMENT OF AN INTEGRATED GIS BASED APPROACH FOR URBAN HEAT ISLAND MODELLING</t>
  </si>
  <si>
    <t>A FRAMEWORK FOR SERVER SIDE RENDERING USING OGC'S 3D PORTRAYAL SERVICE</t>
  </si>
  <si>
    <t>R. Gutbell, L. Pandikow, V. Coors, Y. Kammeyer</t>
  </si>
  <si>
    <t>Web3D '16: Proceedings of the 21st International Conference on Web3D Technology</t>
  </si>
  <si>
    <t>137-146</t>
  </si>
  <si>
    <t>Jul, 2016</t>
  </si>
  <si>
    <t>Anaheim, USA</t>
  </si>
  <si>
    <t>ACM</t>
  </si>
  <si>
    <t>10.1145/2945292.2945306</t>
  </si>
  <si>
    <t>http://dx.doi.org/10.1145/2945292.2945306</t>
  </si>
  <si>
    <t>OGC, Standard, Web, 3D Visualization, 3DPS, Server Side Rendering, Geospatial applications, Visualization frameworks</t>
  </si>
  <si>
    <t>Research Article</t>
  </si>
  <si>
    <t>./img/Gutbell_2016_06.jpg</t>
  </si>
  <si>
    <t>https://dl.acm.org/doi/pdf/10.1145/2945292.2945306</t>
  </si>
  <si>
    <t>MOBILE LOCATION-BASED AND VIDEO-BASED AUGMENTED REALITY FOR GUIDING AND INFORMING PILGRIMS</t>
  </si>
  <si>
    <t>H. Dastageeri, Storz, V. Coors, A. Rahman</t>
  </si>
  <si>
    <t>Regional Conference on Hajj Best Practices 2016 (RCHajj’16)</t>
  </si>
  <si>
    <t>Apr, 2016</t>
  </si>
  <si>
    <t>Penang, Malaysia</t>
  </si>
  <si>
    <t>https://www.researchgate.net/publication/312136745_Mobile_Location-based_and_Video-based_Augmented_Reality_for_Guiding_and_Informing_Pilgrims</t>
  </si>
  <si>
    <t xml:space="preserve">CITYGML SEMANTIK UNTER DER LUPE – WELCHE KONSEQUENZEN ERGEBEN SICH FÜR DIE VALIDIERUNG VON 3D STADTMODELLEN? </t>
  </si>
  <si>
    <t>D. Wagner, E. Casper, V. Coors</t>
  </si>
  <si>
    <t>Dreiländertagung der DGPF, der OVG und der SGPF</t>
  </si>
  <si>
    <t>370-381</t>
  </si>
  <si>
    <t>Bern, Switzerland</t>
  </si>
  <si>
    <t>Publikationen der DGPF</t>
  </si>
  <si>
    <t> ISSN 0942-2870</t>
  </si>
  <si>
    <t>https://www.dgpf.de/src/tagung/jt2016/proceedings/papers/35_DLT2016_Wagner_et_al.pdf</t>
  </si>
  <si>
    <t>./img/Wagner_2016.jpg</t>
  </si>
  <si>
    <t>3D PORTRAYAL SERVICE – EIN NEUER OGC STANDARD ZUR INTEROPERABLEN 3D-VISUALISIERUNG</t>
  </si>
  <si>
    <t>GeoForum MV 2016 – Geoinformation im Alltag – Nutzen und neue Herausforderungen</t>
  </si>
  <si>
    <t>007-012</t>
  </si>
  <si>
    <t>GITO mbH Verlag</t>
  </si>
  <si>
    <t>ISBN 978-3-95545-167-6</t>
  </si>
  <si>
    <t>http://www.geomv.de/wp-content/uploads/2016/04/GeoForumMV2016_E-Book.pdf</t>
  </si>
  <si>
    <t>Book chapter</t>
  </si>
  <si>
    <t>./img/V_Coors_2016.jpg</t>
  </si>
  <si>
    <t>https://www.coors-online.de/wp-content/uploads/2016/04/GeoForumMV2016_Coors-3D-Portrayal-Service.pdf</t>
  </si>
  <si>
    <t>THE 3D PORTRAYAL SERVICE STANDARD FOR WEB-BASED VISUALIZATION OF 3D CITY AND LANDSCAPE MODELS</t>
  </si>
  <si>
    <t> "Munich GI Round 2016"</t>
  </si>
  <si>
    <t>Feb, 2016</t>
  </si>
  <si>
    <t>./img/Coors_2016_02.jpg</t>
  </si>
  <si>
    <t>DISCUSSED IN NEW YORK: NEW RESEARCH APPROACHES FOR THE CLIMATE-NEUTRAL CITY</t>
  </si>
  <si>
    <t>V. Coors, C. Andrae, K.-H.  Böhm</t>
  </si>
  <si>
    <t>Wichmann-Fachmedien</t>
  </si>
  <si>
    <t>ISBN 978-3-87907-590-4 </t>
  </si>
  <si>
    <t>https://www.business-geomatics.com/2016/11/21/neuerscheinung-arbeiten-mit-citygml/</t>
  </si>
  <si>
    <t>./img/Coors_2016_11.jpg</t>
  </si>
  <si>
    <t>https://www.coors-online.de/wp-content/uploads/2016/11/Business-Geomatics-8-16.jpg</t>
  </si>
  <si>
    <t>G. Völkl</t>
  </si>
  <si>
    <t>Forum on three-dimensional city models</t>
  </si>
  <si>
    <t> IX</t>
  </si>
  <si>
    <t>Jun, 2016</t>
  </si>
  <si>
    <t>Heise Verlag</t>
  </si>
  <si>
    <t>https://www.coors-online.de/wp-content/uploads/2016/05/IX-6-2016.pdf</t>
  </si>
  <si>
    <t>Workshop CityGML Energy ADE</t>
  </si>
  <si>
    <t>Ferrara, italy</t>
  </si>
  <si>
    <t>SIG3D</t>
  </si>
  <si>
    <t>https://en.wiki.energy.sig3d.org/index.php/Workshop_Ferrara_2016#6th_Workshop_CityGML_Energy_ADE_-_Ferrara_.28Italy.29.2C_23-25_November_2016</t>
  </si>
  <si>
    <t> CitiEnGov</t>
  </si>
  <si>
    <t>./img/V_Coors_2016_11.jpg</t>
  </si>
  <si>
    <t>P. Wate</t>
  </si>
  <si>
    <t>BW CAR Promotionskolleg</t>
  </si>
  <si>
    <t>UNCERTAINTY IN ENERGY SIMULATION: QUALITATIVE SCREENING METHOD FOR IMPACT ASSESSMENT OF UNCERTAIN BUILDING GEOMETRY ON THERMAL ENERGY DEMAND PREDICTIONS</t>
  </si>
  <si>
    <t>2016/2017</t>
  </si>
  <si>
    <t>ENERsource</t>
  </si>
  <si>
    <t>HAW BW Center of Applied Research</t>
  </si>
  <si>
    <t>http://docplayer.org/storage/63/49378877/1620922643/PMUFmnOWiDTayAsizVVGrA/49378877.pdf</t>
  </si>
  <si>
    <t>./img/Wate_2016_11.jpg</t>
  </si>
  <si>
    <t xml:space="preserve"> A NEW OGC STANDARD FOR CLIENT- AND SERVER-SIDE RENDERING OF GEODATA</t>
  </si>
  <si>
    <t>Workshop “3D City Models”</t>
  </si>
  <si>
    <t>DGfK</t>
  </si>
  <si>
    <t>https://www.3d-stadtmodelle.org/index.php?do=rue&amp;do2=ws16</t>
  </si>
  <si>
    <t>./img/V__Coors_2016_11.jpg</t>
  </si>
  <si>
    <t>https://www.3d-stadtmodelle.org/3d-stadtmodelle_2016/vortraege/10_Coors_OGC_3DPS.pdf</t>
  </si>
  <si>
    <t>TOWARDS AN EUROPEAN SCALE PLATFORM FOR URBAN ENERGY SIMULATION</t>
  </si>
  <si>
    <t>Methodologies for energy performance assessment based on location data</t>
  </si>
  <si>
    <t>Proceedings of the workshop Ispra</t>
  </si>
  <si>
    <t>Ispra, Italy</t>
  </si>
  <si>
    <t>Publications Office of the European Union</t>
  </si>
  <si>
    <t>10.2791/16681</t>
  </si>
  <si>
    <t>http://dx.doi.org/10.2791/16681</t>
  </si>
  <si>
    <t>SimStaft</t>
  </si>
  <si>
    <t>./img/V_Coors_2016_09.jpg</t>
  </si>
  <si>
    <t>https://publications.jrc.ec.europa.eu/repository/bitstream/JRC103868/jrc%20proceedings%20of%20the%20elworkshop16_final_pubsy.pdf</t>
  </si>
  <si>
    <t>3D CITY MODEL OF VIENNA FOR ENERGY SIMULATION</t>
  </si>
  <si>
    <t>V. Coors, G. Agugiaro</t>
  </si>
  <si>
    <t>99TH OGC TECHNICAL COMMITTEE</t>
  </si>
  <si>
    <t>Dublin, Ireland</t>
  </si>
  <si>
    <t>3DIM DWG</t>
  </si>
  <si>
    <t>./img/Coors_2016_06.jpg</t>
  </si>
  <si>
    <t>https://portal.ogc.org/public_ogc/sched/agenda.php?meeting=1606tc&amp;my_session=45574</t>
  </si>
  <si>
    <t>https://portal.ogc.org/public_ogc/sched/agenda.php?meeting=1606tc&amp;my_session=45582</t>
  </si>
  <si>
    <t>3DPotrayal SWG</t>
  </si>
  <si>
    <t>./img/V_Coors_2016_06.jpg</t>
  </si>
  <si>
    <t>BUILDING SIMULATION AS A SERVICE: A WEB-SERVICE BASED INFRASTRUCTURE FOR URBAN ENERGY SIMULATION BASED ON 3D CITY MODELS</t>
  </si>
  <si>
    <t xml:space="preserve"> PLUGIN-FREE WEB VISUALIZATION OF LARGE CITY AND LANDSCAPE MODELS</t>
  </si>
  <si>
    <t>15th International 3D Forum Lindau</t>
  </si>
  <si>
    <t>May, 2016</t>
  </si>
  <si>
    <t>3D PORTRAYAL SERVICE - A NEW OGC STANDARD FOR INTEROPERABLE 3D VISUALIZATION</t>
  </si>
  <si>
    <t>GEOFORUM MV 2016</t>
  </si>
  <si>
    <t>Rostock, Germany</t>
  </si>
  <si>
    <t>GEOMV</t>
  </si>
  <si>
    <t>http://www.geomv.de/geoforum2016/</t>
  </si>
  <si>
    <t>./img/Coors_2016_04.jpg</t>
  </si>
  <si>
    <t>98th OGC TC Meeting</t>
  </si>
  <si>
    <t>Mar, 2016</t>
  </si>
  <si>
    <t>Washington DC, USA</t>
  </si>
  <si>
    <t>3D Portrayal SWG</t>
  </si>
  <si>
    <t>https://portal.ogc.org/public_ogc/sched/agenda.php?meeting=1603tc&amp;my_session=43901</t>
  </si>
  <si>
    <t>./img/Coors_2016_03.jpg</t>
  </si>
  <si>
    <t>CITYGML QUALITY INTEROPERABILITY REPORT</t>
  </si>
  <si>
    <t>3D PORTRAYAL SERVICE UPDATE</t>
  </si>
  <si>
    <t>CityGML SWG</t>
  </si>
  <si>
    <t>COMBINING GIS-BASED STATISTICAL AND ENGINEERING URBAN HEAT CONSUMPTION MODELS: TOWARDS A NEW FRAMEWORK FOR MULTI-SCALE POLICY SUPPORT</t>
  </si>
  <si>
    <t>R. Nouvel, A. Mastrucci, U. Leopold, O. Baume, V. Coors, U. Eicker</t>
  </si>
  <si>
    <t>Energy and Buildings</t>
  </si>
  <si>
    <t>204-212</t>
  </si>
  <si>
    <t>Nov, 2015</t>
  </si>
  <si>
    <t>10.1016/j.enbuild.2015.08.021</t>
  </si>
  <si>
    <t>http://dx.doi.org/10.1016/j.enbuild.2015.08.021</t>
  </si>
  <si>
    <t>Urban energy modelling, Domestic heat consumption, Statistical modelling, Engineering model, GIS, 3D city model, Energy policies</t>
  </si>
  <si>
    <t>INTERREG</t>
  </si>
  <si>
    <t>./img/Nouvel_2015_11.jpg</t>
  </si>
  <si>
    <t>https://www.sciencedirect.com/science/article/pii/S0378778815302061/pdfft?md5=85e70a94ffc6a6df7f78d46f7ea73e2b&amp;pid=1-s2.0-S0378778815302061-main.pdf</t>
  </si>
  <si>
    <t>NO SMART CITIES WITHOUT SMART GEOSPATIAL DATA</t>
  </si>
  <si>
    <t>004/2015</t>
  </si>
  <si>
    <t>244-248</t>
  </si>
  <si>
    <t>Apr, 2015</t>
  </si>
  <si>
    <t>10.12902/zfv-0076-2015</t>
  </si>
  <si>
    <t>https://geodaesie.info/zfv/heftbeitrag/4763</t>
  </si>
  <si>
    <t>Smart Cities, 3D-Stadtmodelle, urbanes Informationsmodell</t>
  </si>
  <si>
    <t>EnViSaGe, SimStadt</t>
  </si>
  <si>
    <t>./img/Coors_2015_04.jpg</t>
  </si>
  <si>
    <t>https://geodaesie.info/zfv/heftbeitrag/4763/zfv_2015_4_Coors.pdf</t>
  </si>
  <si>
    <t>METHODS FOR GEOMETRIC DATA VALIDATION OF 3D CITY MODELS</t>
  </si>
  <si>
    <t>D. Wagner, N. Alam, M. Wewetzer, M. Pries, V. Coors</t>
  </si>
  <si>
    <t>International Conference on Sensors &amp; Models in Remote Sensing &amp; Photogrammetry</t>
  </si>
  <si>
    <t>XL-1/W5</t>
  </si>
  <si>
    <t>729-735</t>
  </si>
  <si>
    <t>Kish Island, Iran</t>
  </si>
  <si>
    <t>10.5194/isprsarchives-XL-1-W5-729-2015</t>
  </si>
  <si>
    <t>http://dx.doi.org/10.5194/isprsarchives-XL-1-W5-729-2015</t>
  </si>
  <si>
    <t>Geometry, Validation, CityGML, 3D city model, Requirements, Validation Rules, Tolerances</t>
  </si>
  <si>
    <t>./img/Wagner_2015_11.jpg</t>
  </si>
  <si>
    <t>https://www.int-arch-photogramm-remote-sens-spatial-inf-sci.net/XL-1-W5/729/2015/isprsarchives-XL-1-W5-729-2015.pdf</t>
  </si>
  <si>
    <t>CONCEPTUALIZING, MANAGING AND DEVELOPING: A WEB BASED 3D CITY INFORMATION MODEL FOR URBAN ENERGY DEMAND SIMULATION</t>
  </si>
  <si>
    <t>R.Padsala, V. Coors</t>
  </si>
  <si>
    <t>Eurographics Workshop on Urban Data Modelling and Visualisation</t>
  </si>
  <si>
    <t>37-42</t>
  </si>
  <si>
    <t>Delft, TheNetherlands</t>
  </si>
  <si>
    <t>The Eurographics Association</t>
  </si>
  <si>
    <t>10.2312/udmv.20151347</t>
  </si>
  <si>
    <t>http://dx.doi.org/10.2312/udmv.20151347</t>
  </si>
  <si>
    <t>Integrated Climate Protection Concept for the district of Ludwigsburg</t>
  </si>
  <si>
    <t>./img/Padsala_2015_11.jpg</t>
  </si>
  <si>
    <t>https://diglib.eg.org/bitstream/handle/10.2312/udmv20151347/037-042.pdf?sequence=1&amp;isAllowed=y</t>
  </si>
  <si>
    <t>https://www.youtube.com/watch?v=6to-4oIRbFY</t>
  </si>
  <si>
    <t>SIMSTADT, A NEW WORKFLOW-DRIVEN URBAN ENERGY SIMULATION PLATFORM FOR CITYGML CITY MODELS</t>
  </si>
  <si>
    <t>R. Nouvel, K.-H. Brassel, M. Bruse, E. Duminil, V. Coors, U. Eicker, D. Robinson</t>
  </si>
  <si>
    <t>Proceedings of International Conference CISBAT 2015 </t>
  </si>
  <si>
    <t>889-894</t>
  </si>
  <si>
    <t>Lausanne, Switzerland</t>
  </si>
  <si>
    <t>Lausanne, EPFL Solar Energy and Building Physics Laboratory</t>
  </si>
  <si>
    <t>ISBN 978-2-9701052-0-6</t>
  </si>
  <si>
    <t>https://infoscience.epfl.ch/record/212778?ln=en</t>
  </si>
  <si>
    <t>SimStadt, urban energy analysis, 3d city model, CityGML</t>
  </si>
  <si>
    <t>Drees &amp; Sommer AG, Landkreis Ludwigsburg, Ludwigsburger Energieagentur LEA e.V. and Energetikom -
Energiekompetenz und Ökodesign e. V.</t>
  </si>
  <si>
    <t>./img/Nouvel_2015_09.jpg</t>
  </si>
  <si>
    <t>http://infoscience.epfl.ch/record/213437/files/9_NOUVEL1187.pdf</t>
  </si>
  <si>
    <t>AN INTEGRATION OF URBAN SPATIAL DATA WITH ENERGY SIMULATION TO PRODUCE X3D CITY MODELS: THE CASE OF LANDKREIS LUDWIGSBURG</t>
  </si>
  <si>
    <t>Web3D '15: Proceedings of the 20th International Conference on 3D Web Technology</t>
  </si>
  <si>
    <t>101-105</t>
  </si>
  <si>
    <t>Jun, 2015</t>
  </si>
  <si>
    <t>New York, USA</t>
  </si>
  <si>
    <t>Association for Computing Machinery</t>
  </si>
  <si>
    <t>10.1145/2775292.2775325</t>
  </si>
  <si>
    <t>https://doi.org/10.1145/2775292.2775325</t>
  </si>
  <si>
    <t>X3D, FME, CityGML, Simulation, SimStadt</t>
  </si>
  <si>
    <t>Short Paper</t>
  </si>
  <si>
    <t>./img/Koukofikis_2015_06.jpg</t>
  </si>
  <si>
    <t>https://dl.acm.org/doi/pdf/10.1145/2775292.2775325</t>
  </si>
  <si>
    <t>3D DATA MODELS FOR URBAN ENERGY SIMULATION</t>
  </si>
  <si>
    <t>P. Wate, V. Coors</t>
  </si>
  <si>
    <t>6th International Building Physics Conference, IBPC 2015</t>
  </si>
  <si>
    <t xml:space="preserve">Energy  Procedia    </t>
  </si>
  <si>
    <t>3372-3377</t>
  </si>
  <si>
    <t>10.1016/j.egypro.2015.11.753</t>
  </si>
  <si>
    <t>https://doi.org/10.1016/j.egypro.2015.11.753</t>
  </si>
  <si>
    <t>urban energy data model, CityGML, heating energy demand, data sensitivity, level-of-detail</t>
  </si>
  <si>
    <t>CI-NERGY</t>
  </si>
  <si>
    <t>./img/Wate_2015_11.jpg</t>
  </si>
  <si>
    <t>https://www.sciencedirect.com/science/article/pii/S1876610215024856/pdf?md5=416a16e39e7711ed25ef2c18715ef788&amp;pid=1-s2.0-S1876610215024856-main.pdf</t>
  </si>
  <si>
    <t>CITYGML QUALITY INTEROPERABILITY EXPERIMENT OF THE OGC</t>
  </si>
  <si>
    <t>V. Coors, D. Wagner</t>
  </si>
  <si>
    <t>35th annual conference in Cologne 2015</t>
  </si>
  <si>
    <t>288-295</t>
  </si>
  <si>
    <t>Mar, 2015</t>
  </si>
  <si>
    <t>Köln, Germany</t>
  </si>
  <si>
    <t>Publications of the German Society for Photogrammetry, Remote Sensing and Geoinformation eV</t>
  </si>
  <si>
    <t>https://www.dgpf.de/src/tagung/jt2015/start.html</t>
  </si>
  <si>
    <t>City Doctor</t>
  </si>
  <si>
    <t>./img/Coors_2015_03.jpg</t>
  </si>
  <si>
    <t>https://www.dgpf.de/src/tagung/jt2015/proceedings/papers/33_DGPF2015_Coors_Wagner.pdf</t>
  </si>
  <si>
    <t>SPIRIT - VIDEO-BASED MOBILE AUGMENTED REALITY SOLUTION FOR INTERACTIVE INFORMATION TRANSFER</t>
  </si>
  <si>
    <t>H. Dastageeri, M. Storz, V. Coors</t>
  </si>
  <si>
    <t>98-104</t>
  </si>
  <si>
    <t>./img/Dastageeri_2015_03.jpg</t>
  </si>
  <si>
    <t>https://www.dgpf.de/src/tagung/jt2015/proceedings/papers/12_DGPF2015_Dastageeri_et_al.pdf</t>
  </si>
  <si>
    <t>UNDERSTAND CITYGML AND 3D CITY MODELS</t>
  </si>
  <si>
    <t>V. Coors, K.-H. Böhm, C. Andrae</t>
  </si>
  <si>
    <t>005/2015</t>
  </si>
  <si>
    <t>26-27</t>
  </si>
  <si>
    <t>May, 2015</t>
  </si>
  <si>
    <t>https://gispoint.de/artikelarchiv/gis/2015/gisbusiness-ausgabe-52015/3538-citygml-und-3d-stadtmodelle-verstehen.html</t>
  </si>
  <si>
    <t>./img/Coors_2015_05.jpg</t>
  </si>
  <si>
    <t>https://gispoint.de/index.php?eID=tx_securedownloads&amp;p=414&amp;u=0&amp;g=0&amp;t=1621031489&amp;hash=9de140ce2a2e866b551730269e9455ae52b782b9&amp;file=fileadmin/user_upload/Artikel_Archiv/Articles_PDF/gisbusiness_0515_06.pdf</t>
  </si>
  <si>
    <t xml:space="preserve">TEACHER TRAINING TO BECOME A GIS MENTOR AT THE GIS STATION IN HEIDELBERG </t>
  </si>
  <si>
    <t>U. Schwarting, V. Coors</t>
  </si>
  <si>
    <t>DVW Nachrichten Landesverein Baden-Württemberg</t>
  </si>
  <si>
    <t>001/2015</t>
  </si>
  <si>
    <t>32-42</t>
  </si>
  <si>
    <t>KHRONOS FINALIZES GLTF 1.0 SPECIFICATION</t>
  </si>
  <si>
    <t>HTML5DevConf</t>
  </si>
  <si>
    <t>Oct, 2015</t>
  </si>
  <si>
    <t>San Fransisco, USA</t>
  </si>
  <si>
    <t>The Khronos Group</t>
  </si>
  <si>
    <t>https://www.khronos.org/news/press/khronos-finalizes-gltf-1.0-specification</t>
  </si>
  <si>
    <t>Press Release</t>
  </si>
  <si>
    <t>./img/Coors_2015_10.jpg</t>
  </si>
  <si>
    <t>3D CITY MODELS - MILESTONE QUALITY</t>
  </si>
  <si>
    <t>RIGHT IN THE MIDDLE</t>
  </si>
  <si>
    <t>INTERGEO REPORT 2015</t>
  </si>
  <si>
    <t>Deutscher Kartographentag</t>
  </si>
  <si>
    <t>30-31</t>
  </si>
  <si>
    <t>http://docplayer.org/storage/58/41352070/1621001749/BYyqSEE6r1ZyBzCbH-HPzw/41352070.pdf</t>
  </si>
  <si>
    <t>Seminar</t>
  </si>
  <si>
    <t>./img/Intergeo_2015_09.jpg</t>
  </si>
  <si>
    <t>CITYGML ENERGY ADE</t>
  </si>
  <si>
    <t>97TH OGC TECHNICAL COMMITTEE</t>
  </si>
  <si>
    <t>Dec, 2015</t>
  </si>
  <si>
    <t>Sydney, Australia</t>
  </si>
  <si>
    <t>https://portal.ogc.org/meet/?p=meeting&amp;mid=63</t>
  </si>
  <si>
    <t>./img/Coors_2015_12.jpg</t>
  </si>
  <si>
    <t>https://portal.ogc.org/public_ogc/sched/agenda.php?meeting=1512tc&amp;my_session=42578</t>
  </si>
  <si>
    <t>TYPOLOGICAL ISSUES AROUND THE THERMALZONE IMPLEMENTATION</t>
  </si>
  <si>
    <t>Workshop Munich 2015</t>
  </si>
  <si>
    <t>https://en.wiki.energy.sig3d.org/index.php?title=2015_M_Agenda_of_the_Workshop</t>
  </si>
  <si>
    <t>./img/V_Coors_2015_12.jpg</t>
  </si>
  <si>
    <t>STEINBEIS PANEL DISCUSSION “CONVERGENCE OF TECHNOLOGY AN EXPERTS – ITS EVOLUTION AND FUTURE TRENDS”</t>
  </si>
  <si>
    <t>Innovating Malaysia Conference</t>
  </si>
  <si>
    <t>Malaysia</t>
  </si>
  <si>
    <t>http://innovation.my/imc2015/</t>
  </si>
  <si>
    <t>CITYGML ENERGY ADE – 3D CITY MODELS FOR ENERGY SIMULATION ON URBAN SCALE</t>
  </si>
  <si>
    <t>3D GeoInfo 2015</t>
  </si>
  <si>
    <t>http://www.geoinfo.utm.my/jointgeoinfo2015/3dgeoinfo.html</t>
  </si>
  <si>
    <t>./img/V_Coors_2015_10.jpg</t>
  </si>
  <si>
    <t>https://www.coors-online.de/wp-content/uploads/2015/10/3DGeoInfo-2015-Tutorial.pdf</t>
  </si>
  <si>
    <t>96th OGC Technical Committee</t>
  </si>
  <si>
    <t>Nottingham, UK</t>
  </si>
  <si>
    <t>https://external.ogc.org/twiki_public/pub/HydrologyDWG/NottinghamTC2015/2015_Nottingham_Presentation_RA.ppt</t>
  </si>
  <si>
    <t>DEVELOPMENT OF THE CITYGML USE IN THE ENERGY FIELD</t>
  </si>
  <si>
    <t> i-Scope 3D Platform </t>
  </si>
  <si>
    <t>DEVELOPMENT OF THE CITYGML APPLICATION DOMAIN EXTENSION ENERGY FOR URBAN ENERGY SIMULATION</t>
  </si>
  <si>
    <t>V. Coors, A. Trakas</t>
  </si>
  <si>
    <t>GeoSpatial World Forum</t>
  </si>
  <si>
    <t>Geospatial Media and Communications BV</t>
  </si>
  <si>
    <t>https://geospatialworldforum.org/2015/workshop.asp?Sp_Department=Urban%20Energy</t>
  </si>
  <si>
    <t>./img/V_Coors_2015_05.jpg</t>
  </si>
  <si>
    <t xml:space="preserve"> CITYGML ADE FOR BUILDING ENERGY CALCULATION</t>
  </si>
  <si>
    <t>3rd Joint SIG 3D and OGC Workshop</t>
  </si>
  <si>
    <t>Sophia Antipolis, France</t>
  </si>
  <si>
    <t>https://en.wiki.energy.sig3d.org/index.php/Workshop_Sophia_Antipolis_2015</t>
  </si>
  <si>
    <t>./img/V__Coors_2015_05.jpg</t>
  </si>
  <si>
    <t>AUGMENTED REALITY AND 3D GEOINFORMATION</t>
  </si>
  <si>
    <t>14th International 3D Forum Lindau </t>
  </si>
  <si>
    <t xml:space="preserve"> COMPREHENSIVE HEATING REQUIREMENT CALCULATION FOR CITIES ON THE BASIS OF A CITYGML MODEL USING THE EXAMPLE OF THE CITY OF WÜSTENROT</t>
  </si>
  <si>
    <t>3D GIS - the basis for the energy transition?</t>
  </si>
  <si>
    <t>Runder Tisch GIS e.v.</t>
  </si>
  <si>
    <t>https://rundertischgis.de/veranstaltungen/geo-aktuell/60-geo-aktuell-2015.html</t>
  </si>
  <si>
    <t>./img/V_Coors_2015_04.jpg</t>
  </si>
  <si>
    <t>https://rundertischgis.de/images/9_documents/Geo_aktuell/Programm-Expertenrunde.pdf</t>
  </si>
  <si>
    <t xml:space="preserve">URBAN ENERGY DEMAND AND SUPPLY SIMULATION BASED ON 3D CITY MODELS </t>
  </si>
  <si>
    <t>UDMS and GeoSmartCity Workshop</t>
  </si>
  <si>
    <t>Ghent, Belgium</t>
  </si>
  <si>
    <t>GeoSmartCity</t>
  </si>
  <si>
    <t>http://www.geosmartcity.eu/publications/geosmartcity-national-workshop-ghent/</t>
  </si>
  <si>
    <t>./img/V__Coors_2015_04.jpg</t>
  </si>
  <si>
    <t>http://www.geosmartcity.eu/wp-content/uploads/2015/08/2_GeoSmartCities-Coors.pdf</t>
  </si>
  <si>
    <t xml:space="preserve"> CITYGML QUALITY INTEROPERABILITY EXPERIMENT OF THE OGC</t>
  </si>
  <si>
    <t>DGPF Annual Conference 2015</t>
  </si>
  <si>
    <t>DGPF</t>
  </si>
  <si>
    <t>https://www.dgpf.de/con/jt2015.html</t>
  </si>
  <si>
    <t>./img/V_Coors_2015_03.jpg</t>
  </si>
  <si>
    <t>CHAIR 3D PORTRAYAL STANDARD WORKING GROUP</t>
  </si>
  <si>
    <t>94th OGC Technical Committee Meeting</t>
  </si>
  <si>
    <t>Barcelona, Spain</t>
  </si>
  <si>
    <t>https://www.directionsmag.com/article/1246</t>
  </si>
  <si>
    <t>3D CITY MODELS - AN INDISPENSABLE BASIS FOR PLANNING THE ENERGY TRANSITION</t>
  </si>
  <si>
    <t>4D Geo Symposium Lucerne</t>
  </si>
  <si>
    <t>ENERGY DEMAND SIMULATION BASED ON THREE-DIMENSIONAL CITY MODELS</t>
  </si>
  <si>
    <t xml:space="preserve">SPIRIT - EREIGNISGESTEUERTE INFORMATIONSVERMITTLUNG, INSPIRATION UND UNTERHALTUNG IM URBANEN UMFELD AUF BASIS MOBILER AUGMENTED REALITY TECHNOLOGIEN </t>
  </si>
  <si>
    <t>A. Kampa, H. Dastageeri, M. Storz, V. Coors, U. Spierling</t>
  </si>
  <si>
    <t>11th workshop of the GI specialist group VR / AR</t>
  </si>
  <si>
    <t>Sep, 2014</t>
  </si>
  <si>
    <t>Bremen, Germany</t>
  </si>
  <si>
    <t>SHAKER VERLAG</t>
  </si>
  <si>
    <t>ISBN: 978-3-8440-3054-9</t>
  </si>
  <si>
    <t>http://www.shaker.de/de/content/catalogue/index.asp?lang=de&amp;ID=8&amp;ISBN=978-3-8440-3054-9</t>
  </si>
  <si>
    <t>Augmented Reality, Interactive Storytelling, Indoor Navigation, Location-based Services, Story Engine</t>
  </si>
  <si>
    <t>Conference Proceedings</t>
  </si>
  <si>
    <t>./img/Kampa_2014_09.jpg</t>
  </si>
  <si>
    <t>https://www.coors-online.de/wp-content/uploads/2015/07/givrar2014_submission_8.pdf</t>
  </si>
  <si>
    <t>SPIRIT - ENTERTAINING ENCOUNTERS WITH ANCIENT HISTORY</t>
  </si>
  <si>
    <t>U. Spierling, V.Coors</t>
  </si>
  <si>
    <t>EUROGRAPHICS Workshops on Graphics and Cultural Heritage</t>
  </si>
  <si>
    <t>Aug, 2014</t>
  </si>
  <si>
    <t>EUROGRAPHICS</t>
  </si>
  <si>
    <t>http://diglib.eg.org/GCH2014/</t>
  </si>
  <si>
    <t>./img/Spierling_2014_08.jpg</t>
  </si>
  <si>
    <t>https://www.coors-online.de/wp-content/uploads/2015/07/GCH_p1054_refs-formatted.pdf</t>
  </si>
  <si>
    <t xml:space="preserve"> SPECIFICATION OF TEST PLANS AND TEST RESULTS FOR THE VALIDATION OF 3D CITY MODELS</t>
  </si>
  <si>
    <t>D. Wagner, T. Kolbe, V. Coors</t>
  </si>
  <si>
    <t>COMPREHENSIVE HEATING REQUIREMENT CALCULATION FOR CITIES BASED ON A CITYGML MODEL USING THE EXAMPLE OF THE CITY OF LUDWIGSBURG</t>
  </si>
  <si>
    <t>R. Nouvel, H. Dastageeri, M. Zirak, U. Eicker, V. Coors</t>
  </si>
  <si>
    <t>SIMSTADT - DEVELOPMENT OF ENERGY NEEDS IN URBAN QUARTERS</t>
  </si>
  <si>
    <t>V. Coors, D. Holweg</t>
  </si>
  <si>
    <t>Contributions to the 1st Munich GI round</t>
  </si>
  <si>
    <t>62-69</t>
  </si>
  <si>
    <t>Feb, 2014</t>
  </si>
  <si>
    <t>ISBN 978-3-87907-537-9</t>
  </si>
  <si>
    <t>https://rundertischgis.de/publikationen/tagungsbaende.html</t>
  </si>
  <si>
    <t>Conference Proceeding</t>
  </si>
  <si>
    <t>./img/Coors_2014_02.jpg</t>
  </si>
  <si>
    <t>THE POSSIBILITIES OF USING CITYGML FOR 3D REPRESENTATION OF BUILDINGS IN THE CADASTRE</t>
  </si>
  <si>
    <t>K. Gozdz, W. Pachelski, P. van Oosterom, V. Coors</t>
  </si>
  <si>
    <t>4th International FIG 3D Cadastre Workshop</t>
  </si>
  <si>
    <t>001-22</t>
  </si>
  <si>
    <t>Dubai, UAE</t>
  </si>
  <si>
    <t>Nov, 2014</t>
  </si>
  <si>
    <t>ISBN 978-87-92853-28-8</t>
  </si>
  <si>
    <t>https://www.coors-online.de/wp-content/uploads/2014/11/presentation-3D-cadastre-Coors.pdf</t>
  </si>
  <si>
    <t>./img/Gozdz_2014_11.jpg</t>
  </si>
  <si>
    <t>https://www.coors-online.de/wp-content/uploads/2014/11/paper-3D-cadastre-gozdz.pdf</t>
  </si>
  <si>
    <t xml:space="preserve"> SEMANTIC VALIDATION OF GML-BASED GEOSPATIAL DATA</t>
  </si>
  <si>
    <t>D. Wagner, V. Coors, J. Benner </t>
  </si>
  <si>
    <t>Proceedings of 9th 3D GeoInfo Conference</t>
  </si>
  <si>
    <t>001-015</t>
  </si>
  <si>
    <t>Breunig </t>
  </si>
  <si>
    <t>https://www.coors-online.de/wp-content/uploads/2014/11/final-Wagner-3DGeoinfo_proceedings.pdf</t>
  </si>
  <si>
    <t>./img/Wagner_2014_11.jpg</t>
  </si>
  <si>
    <t>URBAN ENERGY ANALYSIS BASED ON 3D CITY MODEL FOR NATIONAL SCALE APPLICATIONS</t>
  </si>
  <si>
    <t>R. Nouvel, M. Zirak, H. Dastageeri, V. Coors, U. Eicker</t>
  </si>
  <si>
    <t>Fifth German-Austrian IBPSA Conference</t>
  </si>
  <si>
    <t>83-90</t>
  </si>
  <si>
    <t>BauSIM 2014</t>
  </si>
  <si>
    <t>http://publications.rwth-aachen.de/record/443105</t>
  </si>
  <si>
    <t>KLIMA-SEK II</t>
  </si>
  <si>
    <t>./img/Nouvel_2014_09.jpg</t>
  </si>
  <si>
    <t>http://www.ibpsa.org/proceedings/bausimPapers/2014/p1117_final.pdf</t>
  </si>
  <si>
    <t>SIMSTADT - FORECASTS FOR ENTIRE CITIES</t>
  </si>
  <si>
    <t>V. Coors, D. Wagner, H. Dastageeri</t>
  </si>
  <si>
    <t>GIS.Business 1/2014</t>
  </si>
  <si>
    <t>20-22</t>
  </si>
  <si>
    <t>Mar, 2014</t>
  </si>
  <si>
    <t>Wichmann-Verlag</t>
  </si>
  <si>
    <t>https://www.coors-online.de/wp-content/uploads/2014/05/GIS-Business-1-2014.pdf</t>
  </si>
  <si>
    <t>./img/Coors_2014_03.jpg</t>
  </si>
  <si>
    <t>PINPOINT IMAGE</t>
  </si>
  <si>
    <t>V. Coors, D. Wagner, M. Wewetzer</t>
  </si>
  <si>
    <t>the municipal council 11/2014</t>
  </si>
  <si>
    <t>24-25</t>
  </si>
  <si>
    <t>Treffpunkt Kommune</t>
  </si>
  <si>
    <t>ISSN 0723-8274</t>
  </si>
  <si>
    <t>https://www.treffpunkt-kommune.de/der-gemeinderat-112014/</t>
  </si>
  <si>
    <t>./img/Coors_2014_11.jpg</t>
  </si>
  <si>
    <t xml:space="preserve"> DIGITALE MODELLE FÜR ENERGIEANALYSEN</t>
  </si>
  <si>
    <t>stadt + werk</t>
  </si>
  <si>
    <t>20-21</t>
  </si>
  <si>
    <t>Oct, 2014</t>
  </si>
  <si>
    <t>K21 media GmbH</t>
  </si>
  <si>
    <t> ISSN 2193-195X</t>
  </si>
  <si>
    <t>https://www.stadt-und-werk.de/heftarchiv_186_stadt+werk62014.html</t>
  </si>
  <si>
    <t>./img/Coors_2014_10.jpg</t>
  </si>
  <si>
    <t>https://www.k21media.de/_files/mod_heftarchiv/stadtundwerk_inhalt_2014-9-10.pdf</t>
  </si>
  <si>
    <t>3D-DRUCK DIGITALER GEBÄUDEMODELLE</t>
  </si>
  <si>
    <t>V. Coors, P. Breuer</t>
  </si>
  <si>
    <t>Transfer Das Steinbeis Magazin</t>
  </si>
  <si>
    <t>Steinbeis</t>
  </si>
  <si>
    <t> ISSN 1864-1768</t>
  </si>
  <si>
    <t>https://www.steinbeis.de/de/mediathek/publikationen.html?tx_z7mediacenter_list%5Bcategory%5D=6&amp;tx_z7mediacenter_list%5Bcontroller%5D=Media&amp;cHash=368565c491a2eb1de663cfbb30915576</t>
  </si>
  <si>
    <t>./img/V_Coors_2014_02.jpg</t>
  </si>
  <si>
    <t>https://www.steinbeis.de/fileadmin/content/Publikationen/transfermagazin/Steinbeis-Transfermagazin-Ausgabe-2014-02.pdf</t>
  </si>
  <si>
    <t>INTERVIEW 'THE 3D CITY MODEL SHOULD BRING ADDED VALUE'</t>
  </si>
  <si>
    <t>INTEROPERABILITY EXPERIMENT OF THE OGC ON THE DATA QUALITY OF 3D CITY MODELS</t>
  </si>
  <si>
    <t>Workshop “3D city models”</t>
  </si>
  <si>
    <t>https://www.3d-stadtmodelle.org/index.php?do=rue&amp;do2=ws14</t>
  </si>
  <si>
    <t>./img/V_Coors_2014_11.jpg</t>
  </si>
  <si>
    <t>https://www.3d-stadtmodelle.org/3d-stadtmodelle_2014/vortraege/08_Coors_Interoperabilitaetsexperiment_des_OGC_zur_Datenqualitaet.pdf</t>
  </si>
  <si>
    <t xml:space="preserve"> USE OF 3D CITY MODELS FOR ENERGY AND CLIMATE PROTECTION CONCEPTS</t>
  </si>
  <si>
    <t>Workshop: “3D maritim trifft Geo”</t>
  </si>
  <si>
    <t>http://www.soscho.de/new/images/zgdv/3D-Digital-Society-Einladung.pdf</t>
  </si>
  <si>
    <t>./img/V_Coors_2014_10.jpg</t>
  </si>
  <si>
    <t xml:space="preserve"> TUTORIAL ON OPEN AND INTEROPERABLE AUGMENTED REALITY </t>
  </si>
  <si>
    <t>V.Coors</t>
  </si>
  <si>
    <t>ISMAR 2014</t>
  </si>
  <si>
    <t>https://ismar2014.vgtc.org/ismar/2014/tutorial-session/all/all.html</t>
  </si>
  <si>
    <t>./img/Coors_2014_09.jpg</t>
  </si>
  <si>
    <t xml:space="preserve"> ENERGY DEMAND SIMULATIONS BASED ON THREE-DIMENSIONAL CITY MODELS</t>
  </si>
  <si>
    <t>LGL Forum 2014</t>
  </si>
  <si>
    <t>May, 2014</t>
  </si>
  <si>
    <t>http://igvb.de/igvb/upload/termine/1397028403_LGL_Forum_13_05_2014_4_teilig_VS_Link_Intranet.pdf</t>
  </si>
  <si>
    <t>./img/Coors_2014_05.jpg</t>
  </si>
  <si>
    <t>3D CITY MODELS AND MUNICIPAL ENERGY CONCEPTS</t>
  </si>
  <si>
    <t> 13th International 3D Forum Lindau</t>
  </si>
  <si>
    <t>https://www.ddgi.de/termine-mainmenu-112/215-default/216-allgemein/490-13-internationales-3d-forum-lindau</t>
  </si>
  <si>
    <t>SHORT REPORT FROM THE OGC TECHNICAL MEETING ARLINGTON / USA</t>
  </si>
  <si>
    <t>SIMSTADT - DEVELOPMENT OF ENERGY DEMAND IN URBAN DISTRICTS</t>
  </si>
  <si>
    <t>Münchner GI-Runde 2014</t>
  </si>
  <si>
    <t>https://rundertischgis.de/images/9_documents/GI-Runden/Programm_2014.pdf</t>
  </si>
  <si>
    <t>https://rundertischgis.de/images/9_documents/downloads/2014-Vortraege-GI-Runde.zip</t>
  </si>
  <si>
    <t>./img/V__Coors_2014_02.jpg</t>
  </si>
  <si>
    <t>SIMSTADT - HEAT SIMULATION BASED ON 3D CITY MODELS</t>
  </si>
  <si>
    <t xml:space="preserve">17th workshop "EDP in urban planning" </t>
  </si>
  <si>
    <t>https://docplayer.org/storage/24/4216996/1621884118/1O_hqn2STv7aMZUhDOu62g/4216996.pdf</t>
  </si>
  <si>
    <t>./img/Coors_V_2014_02.jpg</t>
  </si>
  <si>
    <t>WILL THE DATA REVOLUTION LEAD TO KNOWLEDGE POVERTY?</t>
  </si>
  <si>
    <t>Roundtable on Geoinformation 2030</t>
  </si>
  <si>
    <t>Jan, 2014</t>
  </si>
  <si>
    <t>https://docplayer.org/storage/21/1122021/1621884363/z0IKQTDEfyhgkC3IJhywPQ/1122021.pdf</t>
  </si>
  <si>
    <t>./img/Coors_2014_01.jpg</t>
  </si>
  <si>
    <t>GEOMETRIC-SEMANTICAL CONSISTENCY VALIDATION OF CITYGML MODELS</t>
  </si>
  <si>
    <t>D. Wagner, M. Wewetzer, J. Bogdahn, N. Alam, M. Pries, V. Coors</t>
  </si>
  <si>
    <t>Progress and New Trends in 3D Geoinformation Sciences </t>
  </si>
  <si>
    <t>171-192</t>
  </si>
  <si>
    <t>Oct, 2012</t>
  </si>
  <si>
    <t>Springer</t>
  </si>
  <si>
    <t>10.1007/978-3-642-29793-9</t>
  </si>
  <si>
    <t>https://doi.org/10.1007/978-3-642-29793-9</t>
  </si>
  <si>
    <t>./img/Coors_2013_10.jpg</t>
  </si>
  <si>
    <t>DETECTING SHADOW FOR DIRECT RADIATION USING CITYGML MODELS FOR PHOTOVOLTAIC POTENTIALITY ANALYSIS</t>
  </si>
  <si>
    <t>N. Alam, V. Coors, S. Zlatanova</t>
  </si>
  <si>
    <t>Urban and Regional Data Management</t>
  </si>
  <si>
    <t>Proceeding of the urban data Management Society Synopsium 2013</t>
  </si>
  <si>
    <t>191-196</t>
  </si>
  <si>
    <t>May, 2013</t>
  </si>
  <si>
    <t>London, United Kingdom</t>
  </si>
  <si>
    <t>CRC Press</t>
  </si>
  <si>
    <t>ISBN 9781138000636</t>
  </si>
  <si>
    <t>https://www.routledge.com/Urban-and-Regional-Data-Management-UDMS-Annual-2013/Ellul-Zlatanova-Rumor-Laurini/p/book/9781138000636</t>
  </si>
  <si>
    <t>./img/Alam_2013_05.jpg</t>
  </si>
  <si>
    <t>GEOMETRIC VALIDATION OF 3D CITY MODELS BASED ON STANDARDIZED QUALITY CRITERIA</t>
  </si>
  <si>
    <t>197-210</t>
  </si>
  <si>
    <t>./img/Coors_2013_05.jpg</t>
  </si>
  <si>
    <t xml:space="preserve"> INTERACTIVE 3D VISUALIZATION OF DEVELOPMENT PLANS</t>
  </si>
  <si>
    <t>V. Coors, K. Hünlich</t>
  </si>
  <si>
    <t>Geographic information systems 2013</t>
  </si>
  <si>
    <t>Contributions to the 18th Munich advanced training seminar</t>
  </si>
  <si>
    <t>307-316</t>
  </si>
  <si>
    <t>Apr, 2013</t>
  </si>
  <si>
    <t>ISBN 978-3-87907-525-6</t>
  </si>
  <si>
    <t>./img/Coors_2013_04.jpg</t>
  </si>
  <si>
    <t>JOINT PROJECT CITYDOCTOR - DEVELOPMENT OF METHODS AND METRICS FOR QUALITY MANAGEMENT OF VIRTUAL CITY MODELS.</t>
  </si>
  <si>
    <t>M. Wewetzer, J. Falkenhausen, D. Wagner, N. Alam, M. Pries, V. Coors, J. W. Fischer</t>
  </si>
  <si>
    <t>Angewandte Forschung zur Stadt der Zukunft</t>
  </si>
  <si>
    <t>15-21</t>
  </si>
  <si>
    <t>Berlin, Germany</t>
  </si>
  <si>
    <t>ISBN: 978-3-8325-3352-6</t>
  </si>
  <si>
    <t>Logos Verlag</t>
  </si>
  <si>
    <t>https://www.beuth-hochschule.de/en/search?q=Applied+research+on+the+city+of+the+future+2012&amp;ie=UTF-8</t>
  </si>
  <si>
    <t>Feb, 2013</t>
  </si>
  <si>
    <t>./img/Wewetzer_2013_02.jpg</t>
  </si>
  <si>
    <t>https://www.beuth-hochschule.de/fileadmin/oe/forschung/forschungsdokumentation/forschung_fb_bht_2012.pdf</t>
  </si>
  <si>
    <t>3D PORTRAYAL SWG</t>
  </si>
  <si>
    <t xml:space="preserve"> Advancing the Next Generation LBS though OGC</t>
  </si>
  <si>
    <t>https://portal.ogc.org/files/?artifact_id=53029</t>
  </si>
  <si>
    <t>./img/Coors_2013_02.jpg</t>
  </si>
  <si>
    <t xml:space="preserve">3D-STADTMODELLE </t>
  </si>
  <si>
    <t>InGeoForum</t>
  </si>
  <si>
    <t>Mar, 2013</t>
  </si>
  <si>
    <t>Ludwigsburg, Germany</t>
  </si>
  <si>
    <t>https://www.ingeoforum.de/files/3d-stadtmodelle.pdf</t>
  </si>
  <si>
    <t>Brochure</t>
  </si>
  <si>
    <t xml:space="preserve"> QUALITÄTSPRÜFUNG VON 3D-STADTMODELLEN
</t>
  </si>
  <si>
    <t>CityGML Workshop</t>
  </si>
  <si>
    <t>28-40</t>
  </si>
  <si>
    <t>https://www.sig3d.org/files/media/downloads/Veranstaltungen/20130320_Lindau/20130320_CityGMLWorkshopLindau_Gesamt.pdf</t>
  </si>
  <si>
    <t>./img/Coors_2013_03.jpg</t>
  </si>
  <si>
    <t>./img/V_Coors_2013_03.jpg</t>
  </si>
  <si>
    <t>SOFTWARE SOLUTIONS AND STANDARDS FOR 3D CITY MODELS - AN OVERVIEW</t>
  </si>
  <si>
    <t>INTERACTIVE 3D VISUALIZATION OF DEVELOPMENT PLANS</t>
  </si>
  <si>
    <t>18. Münchner Fortbildungsseminar Geoinformationssysteme</t>
  </si>
  <si>
    <t>https://www.rundertischgis.de/images/3_veranstaltungen/muc_gi_runde/2013/Programm2013.pdf</t>
  </si>
  <si>
    <t>./img/V_Coors_2013_04.jpg</t>
  </si>
  <si>
    <t>QUALITY ASSURANCE FOR GEODATA USING THE EXAMPLE OF 3D CITY MODELS.</t>
  </si>
  <si>
    <t>MOSS user meeting "Geotopography &amp; 3D"</t>
  </si>
  <si>
    <t>3D-STADTMODELLE ALS UNTERSTÜTZUNG DER ENERGIEPLANUNG VON KOMMUNEN</t>
  </si>
  <si>
    <t>Wo-Kongress</t>
  </si>
  <si>
    <t>Jun, 2013</t>
  </si>
  <si>
    <t>https://docplayer.org/storage/61/45557619/1621903842/Gs32V6rsx-kc3eDG4ZfGiA/45557619.pdf</t>
  </si>
  <si>
    <t>./img/Coors_2013_06.jpg</t>
  </si>
  <si>
    <t>San Sebastian, Spain</t>
  </si>
  <si>
    <t>SIMSTADT: 3D CITY MODELS IN URBAN ENERGY SIMULATION</t>
  </si>
  <si>
    <t xml:space="preserve"> SIMSTADT: USING 3D CITY MODELS FOR HEAT DEMAND SIMULATION ON URBAN SCALE.</t>
  </si>
  <si>
    <t>3D PORTRAYAL – EIN NEUER OGC-STANDARD FÜR DIE WEB-BASIERTE VISUALISIERUNG VON 3D-STADTMODELLEN</t>
  </si>
  <si>
    <t>Workshop 3D-Stadtmodelle</t>
  </si>
  <si>
    <t>Nov, 2013</t>
  </si>
  <si>
    <t>https://www.3d-stadtmodelle.org/index.php?do=rue&amp;do2=ws13</t>
  </si>
  <si>
    <t>./img/Coors_2013_11.jpg</t>
  </si>
  <si>
    <t>LARGE SCALE INTEGRATION OF PHOTOVOLTAICS IN CITIES</t>
  </si>
  <si>
    <t>A. Strzalka, N. Alam, E. Duminil, V. Coors, U. Eicker</t>
  </si>
  <si>
    <t>413-421</t>
  </si>
  <si>
    <t>May, 2012</t>
  </si>
  <si>
    <t>10.1016/j.apenergy.2011.12.033</t>
  </si>
  <si>
    <t>https://doi.org/10.1016/j.apenergy.2011.12.033</t>
  </si>
  <si>
    <t>Urban photovoltaic potential, CityGML model, Shadow effect</t>
  </si>
  <si>
    <t>egioEnergie, POLYCITY</t>
  </si>
  <si>
    <t>./img/Strzalka_2012_02.jpg</t>
  </si>
  <si>
    <t>https://www.sciencedirect.com/science/article/pii/S0306261911008294/pdfft?md5=0d36905570e09c8acaafb026f7c12a14&amp;pid=1-s2.0-S0306261911008294-main.pdf</t>
  </si>
  <si>
    <t>COMBINING SYSTEM DYNAMICS MODEL, GIS AND 3D VISUALIZATION IN SUSTAINABILITY ASSESSMENT OF URBAN RESIDENTIAL DEVELOPMENT</t>
  </si>
  <si>
    <t>Z. Xu, V. Coors</t>
  </si>
  <si>
    <t>Building and Environment</t>
  </si>
  <si>
    <t>272-287</t>
  </si>
  <si>
    <t>Jan, 2012</t>
  </si>
  <si>
    <t>http://dx.doi.org/10.1016/j.buildenv.2011.07.012</t>
  </si>
  <si>
    <t>10.1016/j.buildenv.2011.07.012</t>
  </si>
  <si>
    <t>Sustainability, Residential development, System dynamics model, GIS, Density map, 3D visualization</t>
  </si>
  <si>
    <t>SCUOLA INTERPOLITECNICA DI DOTTORATO (SIPD)</t>
  </si>
  <si>
    <t>./img/Xu_2012_01.jpg</t>
  </si>
  <si>
    <t>https://www.sciencedirect.com/science/article/pii/S0360132311002204/pdfft?md5=6b1db815297d8f398b519edeb788d363&amp;pid=1-s2.0-S0360132311002204-main.pdf</t>
  </si>
  <si>
    <t>SHADOW EFFECT ON PHOTOVOLTAIC POTENTIALITY ANALYSIS USING 3D CITY MODELS</t>
  </si>
  <si>
    <t>N. Alam, V. Coors, S. Zlatanova, P. J. M. Oosterom</t>
  </si>
  <si>
    <t>XXII ISPRS Congress, Technical Commission VIII</t>
  </si>
  <si>
    <t>XXXIX-B8</t>
  </si>
  <si>
    <t>209-214</t>
  </si>
  <si>
    <t>Jul, 2012</t>
  </si>
  <si>
    <t>International Archives of the Photogrammetry, Remote Sensing and Spatial Information Sciences</t>
  </si>
  <si>
    <t>Melbourne, Australia</t>
  </si>
  <si>
    <t>Copernicus Publication</t>
  </si>
  <si>
    <t>10.5194/isprsarchives-XXXIX-B8-209-2012</t>
  </si>
  <si>
    <t>https://doi.org/10.5194/isprsarchives-XXXIX-B8-209-2012</t>
  </si>
  <si>
    <t>Shadow Detection, Solar Energy, Photovoltaic System, 3D City Models, Potentiality Analysis, 3D GIS</t>
  </si>
  <si>
    <t>./img/Alam_2012_07.jpg</t>
  </si>
  <si>
    <t>https://www.int-arch-photogramm-remote-sens-spatial-inf-sci.net/XXXIX-B8/209/2012/isprsarchives-XXXIX-B8-209-2012.pdf</t>
  </si>
  <si>
    <t>3D CITY MODELS AS GEOGRAPHIC BASE DATA. WHAT CAN WE EXPECT IN THE NEAR FUTURE.</t>
  </si>
  <si>
    <t>3D CITY MODELS AS A BASIS FOR HEAT DEMAND SIMULATIONS</t>
  </si>
  <si>
    <t>GeoForum MV</t>
  </si>
  <si>
    <t>Apr, 2012</t>
  </si>
  <si>
    <t>Geo MV</t>
  </si>
  <si>
    <t>http://archiv.geomv.de/geoforum/2012/index.php#buch</t>
  </si>
  <si>
    <t>./img/Coors_2012_04.jpg</t>
  </si>
  <si>
    <t>http://archiv.geomv.de/geoforum/2012/doc/GeoForumMV2012_Programm.pdf</t>
  </si>
  <si>
    <t xml:space="preserve">OGC 3D PORTRAYAL INTEROPERABILITY EXPERIMENT </t>
  </si>
  <si>
    <t>A. Schilling, B. Hagedorn, V. Coors </t>
  </si>
  <si>
    <t>Aug, 2012</t>
  </si>
  <si>
    <t>OGC 12-075</t>
  </si>
  <si>
    <t>https://www.ogc.org/projects/initiatives/3dpie</t>
  </si>
  <si>
    <t>Public Engineering Report</t>
  </si>
  <si>
    <t>./img/Schilling_2012_08.jpg</t>
  </si>
  <si>
    <t>https://portal.opengeospatial.org/files/?artifact_id=49068</t>
  </si>
  <si>
    <t>CEN / TC 287 Workshop on Smart Location</t>
  </si>
  <si>
    <t>11. internationales 3D-Forum Lindau</t>
  </si>
  <si>
    <t>Mar, 2012</t>
  </si>
  <si>
    <t>http://www.3d-forum.li/pdf/flyer_3dforum_2012.pdf</t>
  </si>
  <si>
    <t>./img/Coors_2012_03.jpg</t>
  </si>
  <si>
    <t>CONTINUATION AND COMPRESSION OF 3D CITY MODELS</t>
  </si>
  <si>
    <t>./img/V_Coors_2012_03.jpg</t>
  </si>
  <si>
    <t>Tag der Forschung</t>
  </si>
  <si>
    <t>SELECTED ASPECTS OF SPATIAL DATA INFRASTRUCTURE</t>
  </si>
  <si>
    <t xml:space="preserve"> SELECTED ASPECTS OF SPATIAL DATA INFRASTRUCTURE.</t>
  </si>
  <si>
    <t>SOFTWARE FOR 3D CITY MODELS</t>
  </si>
  <si>
    <t>3D CITY MODELS AS GEOGRAPHIC BASE DATA. WHAT CAN WE EXPECT IN THE NEAR FUTURE</t>
  </si>
  <si>
    <t>MOBILE PEDESTRIAN NAVIGATION USING 3D-CITYMODELS AND PROCEDURAL FAÇADE TEXTURES</t>
  </si>
  <si>
    <t>J. Bogdahn, V. Coors</t>
  </si>
  <si>
    <t> GIS.Science</t>
  </si>
  <si>
    <t>3D CITY MODELING FOR URBAN SCALE HEATING ENERGY DEMAND FORECASTING</t>
  </si>
  <si>
    <t>A. Strzalka, J. Bogdahn, V. Coors, U. Eicker</t>
  </si>
  <si>
    <t>HVAC&amp;R Research</t>
  </si>
  <si>
    <t>526-539</t>
  </si>
  <si>
    <t>Aug, 2011</t>
  </si>
  <si>
    <t>Taylor &amp; Francis</t>
  </si>
  <si>
    <t>10.1080/10789669.2011.582920</t>
  </si>
  <si>
    <t>http://dx.doi.org/10.1080/10789669.2011.582920</t>
  </si>
  <si>
    <t>Energy Efficient Cities, POLYCITY, CITYNET</t>
  </si>
  <si>
    <t>./img/Strzalka_2011_08.jpg</t>
  </si>
  <si>
    <t>https://architecture.mit.edu/sites/architecture.mit.edu/files/attachments/lecture/ASHRAE%20paper-1.pdf</t>
  </si>
  <si>
    <t>APPLICATION OF SYSTEM DYNAMICS, GIS AND 3D VISUALIZATION IN A STUDY OF RESIDENTIAL SUSTAINABILITY</t>
  </si>
  <si>
    <t>Computational Science and Its Applications - ICCSA 2011</t>
  </si>
  <si>
    <t>International Conference on Computational Science and Its Applications</t>
  </si>
  <si>
    <t>300-314</t>
  </si>
  <si>
    <t>10.1007/978-3-642-21928-3_21</t>
  </si>
  <si>
    <t>https://doi.org/10.1007/978-3-642-21928-3_21</t>
  </si>
  <si>
    <t>sustainability, residential areas, System Dynamics model, GIS, density map, 3D visualization, CityEngine </t>
  </si>
  <si>
    <t>./img/Xu_2011.jpg</t>
  </si>
  <si>
    <t>https://link.springer.com/content/pdf/10.1007%2F978-3-642-21928-3.pdf</t>
  </si>
  <si>
    <t>INTEGRATING QUALITY MANAGEMENT INTO A 3D GEOSPATIAL SERVER</t>
  </si>
  <si>
    <t>V. Coors, M. Krämer</t>
  </si>
  <si>
    <t>28th Urban Data Management Symposium</t>
  </si>
  <si>
    <t>XXXVIII-4/C21</t>
  </si>
  <si>
    <t>Sep, 2011</t>
  </si>
  <si>
    <t>10.5194/isprsarchives-XXXVIII-4-C21-7-2011</t>
  </si>
  <si>
    <t>https://doi.org/10.5194/isprsarchives-XXXVIII-4-C21-7-2011</t>
  </si>
  <si>
    <t>GIS, Databases, Detection, Correction, Geometric, Algorithms, Urban, Requirements</t>
  </si>
  <si>
    <t>./img/Coors_2011_09.jpg</t>
  </si>
  <si>
    <t>https://www.int-arch-photogramm-remote-sens-spatial-inf-sci.net/XXXVIII-4-C21/7/2011/isprsarchives-XXXVIII-4-C21-7-2011.pdf</t>
  </si>
  <si>
    <t>TEXTURING SOPHISTICATED GEOMETRIES IN PUTRAYAJA</t>
  </si>
  <si>
    <t>BENEFITS THROUGH LINKING OF ANALOGUE AND DIGITAL MAPS</t>
  </si>
  <si>
    <t>C. Pauschert, E. Riplinger, C. Tiede, V. Coors</t>
  </si>
  <si>
    <t>Proceedings of the 25th International Cartographic Conference</t>
  </si>
  <si>
    <t>Jul, 2011</t>
  </si>
  <si>
    <t>Paris, France</t>
  </si>
  <si>
    <t>oral-paper-publications</t>
  </si>
  <si>
    <t>ISBN: 978-1-907075-05-6</t>
  </si>
  <si>
    <t>https://icaci.org/files/documents/ICC_proceedings/ICC2011/</t>
  </si>
  <si>
    <t>./img/Pauschert_2011_07.jpg</t>
  </si>
  <si>
    <t>https://icaci.org/files/documents/ICC_proceedings/ICC2011/Oral%20Presentations%20PDF/B3-Location%20based%20services%20and%20user%20issue/CO-126.pdf</t>
  </si>
  <si>
    <t>3D-SDI CONTRIBUTION TO ENERGY-EFFICIENT CITIES</t>
  </si>
  <si>
    <t>International Symposium Towards Digital Earth - 3D Spatial Data Infrastructures</t>
  </si>
  <si>
    <t>Heidelberg, Germany</t>
  </si>
  <si>
    <t>https://www.geog.uni-heidelberg.de/gis/3dde_en.html</t>
  </si>
  <si>
    <t>./img/V_Coors_2011_09.jpg</t>
  </si>
  <si>
    <t>https://www.geog.uni-heidelberg.de/md/chemgeo/geog/gis/3dde_programme.pdf</t>
  </si>
  <si>
    <t>ENERGY DEMAND SIMULATION DUE TO HEATING USING 3D CITY MODEL</t>
  </si>
  <si>
    <t>OGC TC/PC Meetings</t>
  </si>
  <si>
    <t>Mar, 2011</t>
  </si>
  <si>
    <t>https://www.ogc.org/event/1102tcagenda</t>
  </si>
  <si>
    <t>./img/Coors_2011_03.jpg</t>
  </si>
  <si>
    <t>X3DOM. GETTING DECLARATIVE (X)3D INTO HTML.</t>
  </si>
  <si>
    <t>3D GEODATA SERVER AND DATA QUALITY</t>
  </si>
  <si>
    <t>10th international 3D forum Lindau</t>
  </si>
  <si>
    <t>https://www.yumpu.com/de/document/read/183120/10-internationales-3d-forum-lindau</t>
  </si>
  <si>
    <t>./img/V_Coors_2011_03.jpg</t>
  </si>
  <si>
    <t>ENERGY-EFFICIENT CITY - PROGNOSIS OF ENERGY DEMAND BASED ON 3D CITY MODELS.</t>
  </si>
  <si>
    <t>4th German GeoForum 2011</t>
  </si>
  <si>
    <t>Apr, 2011</t>
  </si>
  <si>
    <t>https://www.ddgi.de/aktuelles-mainmenu-51/224-nichtkategorisiert?start=63</t>
  </si>
  <si>
    <t>./img/Coors_2011_04.jpg</t>
  </si>
  <si>
    <t>https://www.ddgi.de/component/docman/?task=doc_download&amp;gid=517&amp;Itemid=8</t>
  </si>
  <si>
    <t>VALIDATION AND SEMI-AUTOMATIC CORRECTION OF 3D CITY MODELS</t>
  </si>
  <si>
    <t>4th Symposium on Geometric Modeling, Visualization and Image Processing.</t>
  </si>
  <si>
    <t>Jun, 2011</t>
  </si>
  <si>
    <t>3D PORTRAYAL INTEROPERABILITY EXPERIMENT.</t>
  </si>
  <si>
    <t>Web3D 2011 - Conference Program</t>
  </si>
  <si>
    <t>https://web3d2011.web3d.org/cp.html#geoVizualization</t>
  </si>
  <si>
    <t>ENERGY-EFFICIENT CITY: USE OF 3D CITY MODELS TO FORECAST ENERGY REQUIREMENTS</t>
  </si>
  <si>
    <t>16th Magdeburg Logistics Days</t>
  </si>
  <si>
    <t>Magdeburg, Germany</t>
  </si>
  <si>
    <t>http://publica.fraunhofer.de/documents/H-37706.html</t>
  </si>
  <si>
    <t>./img/Coors_2011_06.jpg</t>
  </si>
  <si>
    <t>Hengstberger Symposium Towards Digital Earth - 3D Spatial Data Infrastructures</t>
  </si>
  <si>
    <t>https://www.geog.uni-heidelberg.de/gis/3dde.html</t>
  </si>
  <si>
    <t>./img/V__Coors_2011_09.jpg</t>
  </si>
  <si>
    <t>https://www.geog.uni-heidelberg.de/md/chemgeo/geog/gis/3dde_hengstberger_scientific_report_2011.pdf</t>
  </si>
  <si>
    <t>THE GREAT UDMS CITYGML WORKSHOP</t>
  </si>
  <si>
    <t> 29th Urban Data Management Symposium</t>
  </si>
  <si>
    <t>https://www.udms.net/proceedings/</t>
  </si>
  <si>
    <t>./img/V___Coors_2011_09.jpg</t>
  </si>
  <si>
    <t>DEVELOPING A FRAMEWORK FOR MALAYSIAN 3D SDI</t>
  </si>
  <si>
    <t>A. Rahman, Alias, B. Alizadehashrafi, V. Coors</t>
  </si>
  <si>
    <t>XXXVIII-4/W15</t>
  </si>
  <si>
    <t>003-008</t>
  </si>
  <si>
    <t>ISPRS</t>
  </si>
  <si>
    <t>ISSN 1682-1750</t>
  </si>
  <si>
    <t>https://nanopdf.com/downloadFile/international-society-for-photogrammetry-and-remote-sensing-5b0ba4eb0a56a_pdf</t>
  </si>
  <si>
    <t>5th International 3D GeoInfo Conference</t>
  </si>
  <si>
    <t>./img/Rahman_2010_11.jpg</t>
  </si>
  <si>
    <t>TOWARDS AN AUTOMATED HEALING OF 3D URBAN MODELS</t>
  </si>
  <si>
    <t>13-17</t>
  </si>
  <si>
    <t>Oral Presentation</t>
  </si>
  <si>
    <t>./img/Bogdahn_2010_11.jpg</t>
  </si>
  <si>
    <t>AUTOMATIC LANDMARK DETECTION FOR 3D URBAN MODELS</t>
  </si>
  <si>
    <t>J. Ganitseva, V. Coors</t>
  </si>
  <si>
    <t>37-43</t>
  </si>
  <si>
    <t>./img/Ganitseva_2010_11.jpg</t>
  </si>
  <si>
    <t>PAPIERKARTEN UND MOBILE NAVIGATIONSSYSTEME – VORTEILE DURCH KOMBINATION ZWEIER WELTEN</t>
  </si>
  <si>
    <t>C. Pauschert, E. Riplinger, C.  Tiede, V. Coors</t>
  </si>
  <si>
    <t>Applied Geoinformatics 2010: Contributions to the 22nd AGIT Symposium Salzburg</t>
  </si>
  <si>
    <t>226-235</t>
  </si>
  <si>
    <t>Jul, 2010</t>
  </si>
  <si>
    <t>Nov, 2010</t>
  </si>
  <si>
    <t>Wichmann Verlag</t>
  </si>
  <si>
    <t>ISBN-10: 387907495X</t>
  </si>
  <si>
    <t>https://www.amazon.de/Angewandte-Geoinformatik-2010-Beitr%C3%A4ge-AGIT-Symposium/dp/387907495X</t>
  </si>
  <si>
    <t>https://w3-mediapool.hm.edu/mediapool/media/fk08/fk08_lokal/projekte_4/veroeffentlichungen/papierkartenundmobilenavigationssystemevorteiledurchkombinationzweierwelten.pdf</t>
  </si>
  <si>
    <t>./img/Pauschert_2010_07.jpg</t>
  </si>
  <si>
    <t>MODELING ENERGY DEMAND FOR HEATING AT CITY SCALE</t>
  </si>
  <si>
    <t>A. Strzalka, U. Eicker, V. Coors, J. Schumacher</t>
  </si>
  <si>
    <t>Fourth National Conference of IBPSA-USA</t>
  </si>
  <si>
    <t>358-364</t>
  </si>
  <si>
    <t>Aug, 2010</t>
  </si>
  <si>
    <t>SimBuild2010</t>
  </si>
  <si>
    <t>Energy Efficient Cities, POLYCITY</t>
  </si>
  <si>
    <t>https://www.ibpsa.us/sites/default/files/publications/SB10-DOC-TS07A-02-Strzalka.pdf</t>
  </si>
  <si>
    <t>./img/Strzalka_2010_08.jpg</t>
  </si>
  <si>
    <t>U. Eicker, A. Strzalka, C. Schulte, J. Bogdahn, J. Schumacher, V. Coors</t>
  </si>
  <si>
    <t> ICSU 2010, 1st International Conference on Sustainable Urbanization</t>
  </si>
  <si>
    <t>Dec, 2010</t>
  </si>
  <si>
    <t>Hong Kong, China</t>
  </si>
  <si>
    <t>https://www.researchgate.net/publication/260272804_LARGE_SCALE_INTEGRATION_OF_PHOTOVOLTAICS_IN_CITIES</t>
  </si>
  <si>
    <t>POLYCITY</t>
  </si>
  <si>
    <t>./img/Eicker_2010_12.jpg</t>
  </si>
  <si>
    <t>MOBILE NAVIGATION WITH 3D CITY MODELS</t>
  </si>
  <si>
    <t>INCORPORATING 3D-GIS SPATIAL OPERATOR WITH BUILDING INFORMATION MODELS IN CONSTRUCTION MANAGEMENT USING GEO-DBMS</t>
  </si>
  <si>
    <t>I. A. Musliman, Alias, A. Rahman, V. Coors</t>
  </si>
  <si>
    <t>147-154</t>
  </si>
  <si>
    <t>https://www.isprs.org/proceedings/XXXVIII/4-W15/</t>
  </si>
  <si>
    <t>Construction Management, 3D spatial operator, BIM, 3D-GIS</t>
  </si>
  <si>
    <t>./img/Coors_2010_11.jpg</t>
  </si>
  <si>
    <t>https://www.isprs.org/proceedings/XXXVIII/4-W15/Paper_ISPRS/Poster/15_3DGeoInfo2010_114_Ivin_3D-GIS%20Spatial%20Operator.pdf</t>
  </si>
  <si>
    <t>A. Strzalka, U. Eicker, V. Coors,</t>
  </si>
  <si>
    <t xml:space="preserve">Intergraph-Forum 2010 – 25. Anwenderkonferenz </t>
  </si>
  <si>
    <t>May, 2010</t>
  </si>
  <si>
    <t>Kassel, Germany</t>
  </si>
  <si>
    <t>INTERGRAPH</t>
  </si>
  <si>
    <t>https://silo.tips/downloadFile/intergraph-forum-anwenderkonferenz-deutschland-sterreich-schweiz-liechtenstein-m</t>
  </si>
  <si>
    <t>Poster presentation</t>
  </si>
  <si>
    <t>./img/Strzalka_2010_05.jpg</t>
  </si>
  <si>
    <t>GIS FÜR DIE WÄRMEBEDARFSPROGNOSE VON SIEDLUNGEN AM BEISPIEL DES SCHARNHAUSER PARKS</t>
  </si>
  <si>
    <t xml:space="preserve">A. Strzalka, J. Bogdahn, V. Coors, U. Eicker, </t>
  </si>
  <si>
    <t>Proceedings of Polycity conference</t>
  </si>
  <si>
    <t>Sep, 2010</t>
  </si>
  <si>
    <t>ISBN: 978-3-940670-21-2</t>
  </si>
  <si>
    <t xml:space="preserve">ANETA STRZALKA WON FIRST PRIZE IN THE POSTER COMPETITION OF THE INTERGRAPH FORUM 2010 WITH HER POSTER 'STRZALKA, A., EICKER, U., AND COORS, V. (2010): GIS FOR THE HEAT DEMAND FORECAST OF SETTLEMENTS USING THE EXAMPLE OF SCHARNHAUSER PARK' </t>
  </si>
  <si>
    <t>JULIA GANITSEVA WAS HONORED AT THE 5TH INTERNATIONAL CONFERENCE ON 3D GEOINFORMATION FOR HER CONTRIBUTION 'GANITSEVA, JULIA; COORS, VOLKER (2010): AUTOMATIC LANDMARK DETECTION FOR 3D URBAN MODELS ' AWARDED THE' BEST STUDENT PAPER AWARD'</t>
  </si>
  <si>
    <t>CITYGML EXTENSION FOR THE INTEGRATION OF DYNAMIC FLOOD DATA AND 3D CITY MODELS.</t>
  </si>
  <si>
    <t>"GIS in Water Management, 7th GIS Conference"</t>
  </si>
  <si>
    <t>Jan, 2010</t>
  </si>
  <si>
    <t>THE VIRTUAL ENVIRONMENT PLANNING SYSTEM (VEPS) PROJECT - A SUCCESSFUL INTERREG PROJECT AT A UNIVERSITY OF APPLIED SCIENCES</t>
  </si>
  <si>
    <t>Information event on the INTERREG IV program</t>
  </si>
  <si>
    <t>Feb, 2010</t>
  </si>
  <si>
    <t>LATEST 3D PRINTING PROCESSES</t>
  </si>
  <si>
    <t>9. international 3D forum Lindau </t>
  </si>
  <si>
    <t>Mar, 2010</t>
  </si>
  <si>
    <t>DATA INTEGRATION AND POST-SIMULATION VISUALIZATION</t>
  </si>
  <si>
    <t>CityNET training Workshop</t>
  </si>
  <si>
    <t>Jun, 2010</t>
  </si>
  <si>
    <t>3D CITY MODELING AND VISUALIZATION</t>
  </si>
  <si>
    <t>4th National GIS Conference Malaysia</t>
  </si>
  <si>
    <t>ENERGY VISUALIZATION AND THREE DIMENSIONAL CITY MODELING USING GEOGRAPHICAL INFORMATION SYSTEMS</t>
  </si>
  <si>
    <t>POLYCITY Final Conference</t>
  </si>
  <si>
    <t>https://pureportal.strath.ac.uk/en/publications/photovoltaic-in-urban-context</t>
  </si>
  <si>
    <t>photovoltaic, urban context</t>
  </si>
  <si>
    <t>./img/Coors_2010_09.jpg</t>
  </si>
  <si>
    <t>INTRODUCTION TO 3D CITY MODELING.</t>
  </si>
  <si>
    <t>Tutorial on 3D city Modeling</t>
  </si>
  <si>
    <t>Johor Bahru, Malaysia</t>
  </si>
  <si>
    <t>QUALITY MANAGEMENT FOR 3D CITY MODELS</t>
  </si>
  <si>
    <t>Plenary meeting of the SIG-3D NRW</t>
  </si>
  <si>
    <t>QUALITY ASSURANCE OF 3D CITY MODELS USING QSCITY3D</t>
  </si>
  <si>
    <t>The great Geoweb CityGML workshop</t>
  </si>
  <si>
    <t>Vancouver, Canada</t>
  </si>
  <si>
    <t>TOWARDS AUTOMATIC REPAIR OF 3D CITY MODELS</t>
  </si>
  <si>
    <t xml:space="preserve">3D CITY MODELING - PUTRAJAYA EXPERIENCE. </t>
  </si>
  <si>
    <t>5th international conference on 3D geoinformation (3D GeoInfo) 2010</t>
  </si>
  <si>
    <t>https://www.geo-x.net/en/news/archive/details/news/the-5th-international-conference-on-3d-geo-information/</t>
  </si>
  <si>
    <t>./img/V_Coors_2010_11.jpg</t>
  </si>
  <si>
    <t>METHODS AND METRICS FOR QUALITY MANAGEMENT OF 3D CITY MODELS</t>
  </si>
  <si>
    <t>Workshop 3D City Models 2010</t>
  </si>
  <si>
    <t>Workshop Methods of Geometric Modeling and Geometric Data Quality</t>
  </si>
  <si>
    <t>MOBILE NAVIGATION USING 3D CITY MODELS</t>
  </si>
  <si>
    <t>GIS.Science</t>
  </si>
  <si>
    <t>PROCEDURAL FAÇADE TEXTURES FOR 3D CITY MODELS</t>
  </si>
  <si>
    <t>Jun, 2009</t>
  </si>
  <si>
    <t>ISBN 9780415556422</t>
  </si>
  <si>
    <t>https://www.routledge.com/Urban-and-Regional-Data-Management-UDMS-2009-Annual/Krek-Rumor-Zlatanova-Fendel/p/book/9780415556422</t>
  </si>
  <si>
    <t>./img/Bogdahn_2009_06.jpg</t>
  </si>
  <si>
    <t xml:space="preserve">DEVELOPING 3D NAVIGATION AND 3D BUFFERING TOOLS WITH GEO-DBMS FOR DISASTER MANAGEMENT </t>
  </si>
  <si>
    <t>I.A. Musliman, C. Tet-Khuan, A. Abdul-Rahman, V. Coors</t>
  </si>
  <si>
    <t>./img/Musliman_2009_06.jpg</t>
  </si>
  <si>
    <t>CONSTRAINT-BASED GENERATION AND VISUALIZATION OF 3D CITY MODELS</t>
  </si>
  <si>
    <t>V. Coors, K. Hünlich, G. On</t>
  </si>
  <si>
    <t>3D Geo-Information Sciences</t>
  </si>
  <si>
    <t>365-378</t>
  </si>
  <si>
    <t>ISBN 978-3-540-87395-2</t>
  </si>
  <si>
    <t>https://www.springer.com/gp/book/9783540873945</t>
  </si>
  <si>
    <t>./img/Coors_2009.jpg</t>
  </si>
  <si>
    <t>REED SOLOMON ERROR CORRECTION APPLIED IN THE DATA MATRIX ECC 200</t>
  </si>
  <si>
    <t>V. Coors, B. Lenk</t>
  </si>
  <si>
    <t>Fachbuchverlag</t>
  </si>
  <si>
    <t>https://www.rebuy.de/i,3129163/buecher/reed-solomon-fehlerkorrektur-angewandt-im-data-matrix-ecc-200-volker-coors</t>
  </si>
  <si>
    <t>./img/V_Coors_2009.jpg</t>
  </si>
  <si>
    <t>AN EPLANNING CASE STUDY IN STUTTGART USING OPPA 3D</t>
  </si>
  <si>
    <t>S. Knapp, Y. Chen, A. Hamilton, V. Coors</t>
  </si>
  <si>
    <t>Handbook of Research on Strategies for Local E-Government Adoption and Implementation: Comparative Studies</t>
  </si>
  <si>
    <t>250-268</t>
  </si>
  <si>
    <t>10.4018/978-1-60566-282-4.ch013</t>
  </si>
  <si>
    <t>https://www.igi-global.com/chapter/eplanning-case-study-stuttgart-using/21464</t>
  </si>
  <si>
    <t>Jul, 2009</t>
  </si>
  <si>
    <t>./img/Knapp_2009_07.jpg</t>
  </si>
  <si>
    <t>https://www.igi-global.com/viewtitlesample.aspx?id=21464&amp;ptid=506&amp;t=An%20ePlanning%20Case%20Study%20in%20Stuttgart%20Using%20OPPA%203D&amp;isxn=9781605662824</t>
  </si>
  <si>
    <t>Urban and Regional Data Management: UDMS Annual 2007</t>
  </si>
  <si>
    <t>URBAN AND REGIONAL DATA MANAGEMENT: UDMS ANNUAL 2007</t>
  </si>
  <si>
    <t>V. Coors, M. Rumor, E.M. Fendel, S. Zlatanova</t>
  </si>
  <si>
    <t>Jan, 2008</t>
  </si>
  <si>
    <t>Taylor and Francis group</t>
  </si>
  <si>
    <t>ISBN: 13: 978-0-415-44059-2 </t>
  </si>
  <si>
    <t>https://www.researchgate.net/publication/258998243_Urban_and_Regional_Data_Management_UDMS_Annual_2007</t>
  </si>
  <si>
    <t>./img/Coors_2008_01.jpg</t>
  </si>
  <si>
    <t>A 3D TOOL FOR PUBLIC PARTICIPATION IN URBAN PLANNING</t>
  </si>
  <si>
    <t>93-104</t>
  </si>
  <si>
    <t>Oct, 2007</t>
  </si>
  <si>
    <t>J. Bogdahn, V. Coors, V. Sachdeva</t>
  </si>
  <si>
    <t>10.4324/9780203931042</t>
  </si>
  <si>
    <t>https://doi.org/10.4324/9780203931042</t>
  </si>
  <si>
    <t>./img/Bogdahn_2007_10.jpg</t>
  </si>
  <si>
    <t>A WEB 3D SERVICE FOR NAVIGATION APPLICATIONS</t>
  </si>
  <si>
    <t>J. Haist, T. Reitz, V. Coors</t>
  </si>
  <si>
    <t>Innovations in 3D Geo Information Systems</t>
  </si>
  <si>
    <t>15-28</t>
  </si>
  <si>
    <t>10.1007/978-3-540-36998-1</t>
  </si>
  <si>
    <t>https://doi.org/10.1007/978-3-540-36998-1</t>
  </si>
  <si>
    <t>Mobile Device, Cell Phone, Augmented Reality, City Model, Scene Graph </t>
  </si>
  <si>
    <t>./img/Haist_2006.jpg</t>
  </si>
  <si>
    <t>INNOVATIONS IN 3D GEO INFORMATION SYSTEMS</t>
  </si>
  <si>
    <t>A. Abdul-Rahman, S. Zlatanova, V. Coors</t>
  </si>
  <si>
    <t>Lecture Notes in Geoinformation and Cartography </t>
  </si>
  <si>
    <t>3D, Augmented Reality, Cadastre, GIS, Geoinformationssysteme, Kriging, cartography, digital elevation model, geographic data, geoinformation, information system, network analysis, photogrammetry, satellitevisualization</t>
  </si>
  <si>
    <t>./img/Rahman_2006.jpg</t>
  </si>
  <si>
    <t>INTERACTION AND VISUALIZATION OF 3D CITY MODELS</t>
  </si>
  <si>
    <t>H. Blechschmied, V. Coors, M. Etz</t>
  </si>
  <si>
    <t>Large-scale 3D Data Integration: Challenges and Opportunities</t>
  </si>
  <si>
    <t>117-135</t>
  </si>
  <si>
    <t>CRC Press, Taylor &amp; Francis Group</t>
  </si>
  <si>
    <t>ISBN-10: 0-8493-9898-3</t>
  </si>
  <si>
    <t>https://de1lib.org/book/2173953/2f3ab4?id=2173953&amp;secret=2f3ab4</t>
  </si>
  <si>
    <t>ARCHEOGUIDE,  GEIST, LoVEUS</t>
  </si>
  <si>
    <t>./img/Blechschmied_2006.jpg</t>
  </si>
  <si>
    <t>https://de1lib.org/dl/2173953/ae4286</t>
  </si>
  <si>
    <t>DYNAMIC 3D MAPS FOR MOBILE TOURISM APPLICATIONS</t>
  </si>
  <si>
    <t>A. Schilling, V. Coors, K. Laakso</t>
  </si>
  <si>
    <t>Map-based Mobile Services</t>
  </si>
  <si>
    <t>227-239</t>
  </si>
  <si>
    <t>ISBN 978-3-540-26982-3</t>
  </si>
  <si>
    <t>https://link.springer.com/chapter/10.1007/3-540-26982-7_15</t>
  </si>
  <si>
    <t>Global Position System, Mobile Device, Geographic Information System, City Model, Scalable Vector Graphic </t>
  </si>
  <si>
    <t>The TellMaris Project</t>
  </si>
  <si>
    <t>./img/Schilling_2005.jpg</t>
  </si>
  <si>
    <t>CURRENT DEVELOPMENTS IN GEOINFORMATICS</t>
  </si>
  <si>
    <t>V. Coors, R. Kettemann</t>
  </si>
  <si>
    <t> 5th Surveyor's Day</t>
  </si>
  <si>
    <t>Mar, 2005</t>
  </si>
  <si>
    <t>ISBN 3-00-015717-4</t>
  </si>
  <si>
    <t>https://bc.staatsbibliothek-berlin.de/concern/bc_works/qz20tb95m?locale=de</t>
  </si>
  <si>
    <t>./img/Coors_2005_03.jpg</t>
  </si>
  <si>
    <t>http://www.gbv.de/dms/tib-ub-hannover/485275929.pdf</t>
  </si>
  <si>
    <t xml:space="preserve"> PRESENTING ROUTE INSTRUCTIONS ON MOBILE DEVICES: FROM TEXTUAL DIRECTIONS TO 3D VISUALIZATION</t>
  </si>
  <si>
    <t>V. Coors, C. Elting, C. Kray, K. Laakso</t>
  </si>
  <si>
    <t>Exploring Geovisualization</t>
  </si>
  <si>
    <t>Feb, 2005</t>
  </si>
  <si>
    <t>ISBN: 9780080445311</t>
  </si>
  <si>
    <t>https://www.elsevier.com/books/exploring-geovisualization/dykes/978-0-08-044531-1</t>
  </si>
  <si>
    <t>./img/Coors_2005_02.jpg</t>
  </si>
  <si>
    <t>3D-GEOINFORMATIONSSYSTEME, GRUNDLAGEN UND ANWENDUNGEN</t>
  </si>
  <si>
    <t>V. Coors, A. Zipf</t>
  </si>
  <si>
    <t>Dec, 2004</t>
  </si>
  <si>
    <t>ISBN-10 : 3879074119</t>
  </si>
  <si>
    <t>https://www.amazon.de/-/en/Volker-Coors/dp/3879074119</t>
  </si>
  <si>
    <t>./img/Coors_2004_12.jpg</t>
  </si>
  <si>
    <t>http://docplayer.org/storage/93/111994123/1622154520/yjfGqS88u0H5T1-p4yNk2g/111994123.pdf</t>
  </si>
  <si>
    <t>TOPOLOGISCHE MODELLE FÜR 3D-GEODATENBANKEN</t>
  </si>
  <si>
    <t>3D-Geoinformations Systeme: Grundlagen und Anwendungen</t>
  </si>
  <si>
    <t>99-114</t>
  </si>
  <si>
    <t>http://docplayer.org/111994123-3d-geoinformations-systeme.html</t>
  </si>
  <si>
    <t>./img/V_Coors_2004_12.jpg</t>
  </si>
  <si>
    <t>DELPHI: GEOMETRY-BASED CONNECTIVITY PREDICTION IN TRIANGLE MESH COMPRESSION</t>
  </si>
  <si>
    <t>V. Coors, J. Rossignac.</t>
  </si>
  <si>
    <t>The Visual Computer: International Journal of Computer Graphics</t>
  </si>
  <si>
    <t>Issue 8-9</t>
  </si>
  <si>
    <t>507-520</t>
  </si>
  <si>
    <t>Nov, 2004</t>
  </si>
  <si>
    <t>ISSN:0178-2789</t>
  </si>
  <si>
    <t>Springer-Verlag</t>
  </si>
  <si>
    <t>https://dl.acm.org/doi/10.5555/2975243.2975248</t>
  </si>
  <si>
    <t>./img/Coors_2004_11.jpg</t>
  </si>
  <si>
    <t>USING 3D URBAN MODELS FOR PEDESTRIAN NAVIGATION SUPPORT</t>
  </si>
  <si>
    <t>Proceedings of ISPRS Joint Workshop Cityscapes at GeoWeb 2009</t>
  </si>
  <si>
    <t>009-015</t>
  </si>
  <si>
    <t>The International Archives of Photogrammetry, Remote Sensing and Spatial Information Science</t>
  </si>
  <si>
    <t>XXXVIII-3-4/C3</t>
  </si>
  <si>
    <t>ISSN 1682-1777</t>
  </si>
  <si>
    <t>https://www.isprs.org/proceedings/XXXVIII/3_4-C3/GeoWeb2009_AcademicTrack_Proceedings.pdf</t>
  </si>
  <si>
    <t>pedestrian navigation, 3D city models, facade textures, urban space</t>
  </si>
  <si>
    <t>MoNa3D</t>
  </si>
  <si>
    <t>./img/Bogdahn_2009_07.jpg</t>
  </si>
  <si>
    <t>3D NAVIGATION SYSTEMS BASED ON SYNTHETIC TEXTURING</t>
  </si>
  <si>
    <t>B. Alizadehashrafi, A. Abdul-Rahman, V. Coors, T. Schulz</t>
  </si>
  <si>
    <t>Applied Geoinformatics for Society and Environment</t>
  </si>
  <si>
    <t>227-234</t>
  </si>
  <si>
    <t>ISBN 978-3-940670-13-7</t>
  </si>
  <si>
    <t>http://www.gbv.de/dms/tib-ub-hannover/605569630.pdf</t>
  </si>
  <si>
    <t>./img/Alizadehashrafi_2009.jpg</t>
  </si>
  <si>
    <t>TEXTURING OF BUILDING FACADES BY DYNAMIC PULSE FUNCTION</t>
  </si>
  <si>
    <t>B. Alizadehashrafi, V. Coors, A. Rahman</t>
  </si>
  <si>
    <t> 8th International Symposium and Exhibition on Geoinformation (ISG) </t>
  </si>
  <si>
    <t>Aug, 2009</t>
  </si>
  <si>
    <t>ISG</t>
  </si>
  <si>
    <t>https://multimedia.tabriziau.ac.ir/?PageID=39&amp;BasesID=13&amp;ID=2&amp;TabID=14</t>
  </si>
  <si>
    <t>./img/Alizadehashrafi_2009_08.jpg</t>
  </si>
  <si>
    <t>The 17th International Conference in Central Europe on Computer Graphics, Visualization and Computer Vision</t>
  </si>
  <si>
    <t>B. Alizadehashrafi, V. Coors, A. Rahman, T. Schulz</t>
  </si>
  <si>
    <t>Feb, 2009</t>
  </si>
  <si>
    <t>Plzen, Czech Republic</t>
  </si>
  <si>
    <t>Univ. of West Bohemia</t>
  </si>
  <si>
    <t>ISBN: 9788086943954</t>
  </si>
  <si>
    <t>https://www.tib.eu/de/suchen/id/TIBKAT:623752638?cHash=85395e1db8b11b94307edd5ecfa21c63</t>
  </si>
  <si>
    <t>./img/Alizadehashrafi_2009_02.jpg</t>
  </si>
  <si>
    <t>CITYGML EXTENSION FOR THE INTEGRATION OF 3-DIMENSIONAL DYNAMIC FLOOD DATA</t>
  </si>
  <si>
    <t>C. Schulte, V. Coors</t>
  </si>
  <si>
    <t>IMPLEMENTING 3D SHORTEST PATH ANALYSIS IN 3D NETWORK</t>
  </si>
  <si>
    <t>I. Musliman, A. Rahman, V. Coors</t>
  </si>
  <si>
    <t> Proceedings of the 3rd International Workshop on 3D Geo-Information</t>
  </si>
  <si>
    <t>13-14</t>
  </si>
  <si>
    <t>Nov, 2008</t>
  </si>
  <si>
    <t>Seoul, South Korea</t>
  </si>
  <si>
    <t>ON THE CONVERGENCE OF 3D-GIS, CAD, AND 3D SIMULATION</t>
  </si>
  <si>
    <t> Proceedings of 7th int. Symposium on Geoinformation (ISG)</t>
  </si>
  <si>
    <t>13-15</t>
  </si>
  <si>
    <t>Oct, 2008</t>
  </si>
  <si>
    <t>https://conferencealerts.com/show-event?id=ca1xx68h</t>
  </si>
  <si>
    <t>./img/Coors_2008_10.jpg</t>
  </si>
  <si>
    <t>SYNTHETIC TEXTURES FOR 3D URBAN MODELS IN PEDESTRIAN NAVIGATION</t>
  </si>
  <si>
    <t>TECHNIQUES AND APPLICATIONS FOR MOBILE COMMERCE</t>
  </si>
  <si>
    <t>Proceedings of TAMoCo</t>
  </si>
  <si>
    <t>46-53</t>
  </si>
  <si>
    <t>IOS Press</t>
  </si>
  <si>
    <t>ISBN 10: 1586038265</t>
  </si>
  <si>
    <t>https://de1lib.org/book/684476/fc4370?id=684476&amp;secret=fc4370</t>
  </si>
  <si>
    <t>mobile navigation, synthetic textures, 3D urban models</t>
  </si>
  <si>
    <t>Mona3D</t>
  </si>
  <si>
    <t>./img/Coors_2008.jpg</t>
  </si>
  <si>
    <t>https://de1lib.org/dl/684476/b81170</t>
  </si>
  <si>
    <t>REDUCING RISK AND UPPING AWARENESS</t>
  </si>
  <si>
    <t> GIM International</t>
  </si>
  <si>
    <t>Jun, 2008</t>
  </si>
  <si>
    <t>DEVELOPMENT OF A CITYGML ADE FOR DYNAMIC 3D FLOOD INFORMATION</t>
  </si>
  <si>
    <t>Joint ISCRAM-CHINA and GI4DM Conference on Information Systems for Crisis Management</t>
  </si>
  <si>
    <t>Aug, 2008</t>
  </si>
  <si>
    <t>Harbin, China</t>
  </si>
  <si>
    <t>https://www.aconf.org/conf_4244.html</t>
  </si>
  <si>
    <t>./img/Schulte_2008_08.jpg</t>
  </si>
  <si>
    <t>3D CITY MODELS AS PART OF AN OPEN GEOSPATIAL DATA INFRASTRUCTURE</t>
  </si>
  <si>
    <t>DMS 2008</t>
  </si>
  <si>
    <t>The 14th International Conference on Distributed Multimedia Systems</t>
  </si>
  <si>
    <t>220-225</t>
  </si>
  <si>
    <t>Sep, 2008</t>
  </si>
  <si>
    <t>Boston, USA</t>
  </si>
  <si>
    <t>ISBN 1-891706-23-3</t>
  </si>
  <si>
    <t>http://www.disit.org/axmedis/710/00000-710c4b12-7126-49a9-89f3-67fd83a8db19/3/~saved-on-db-710c4b12-7126-49a9-89f3-67fd83a8db19.pdf</t>
  </si>
  <si>
    <t>geospatial data infrastructure, 3D urban models, mobile navigation</t>
  </si>
  <si>
    <t>MoNa3D, VEPs</t>
  </si>
  <si>
    <t>./img/Bogdahn_2008_09.jpg</t>
  </si>
  <si>
    <t>ZUR NUTZUNG VON 3D-STADTMODELLEN ZUR MOBILEN NAVIGATIONSUNTERSTÜTZUNG</t>
  </si>
  <si>
    <t>M. Bauer, V. Coors, T. Schulz, A. Zipf</t>
  </si>
  <si>
    <t>Vorträge, Auszeichnungen, Veröffentlichungen</t>
  </si>
  <si>
    <t>Knowledge Systems Institute Graduate School</t>
  </si>
  <si>
    <t>ifgiPrints</t>
  </si>
  <si>
    <t>https://docplayer.org/storage/24/3641740/1622220226/AwvOPyUsEaywVEZIdP5pVg/3641740.pdf</t>
  </si>
  <si>
    <t>./img/Bauer_2008.jpg</t>
  </si>
  <si>
    <t>THE USE OF EPARTICIPATION SYSTEMS IN PUBLIC PARTICIPATION: THE VEPS EXAMPLE</t>
  </si>
  <si>
    <t>S. Knapp, V. Coors</t>
  </si>
  <si>
    <t>Urban and Regional Data Management: UDMS 2007 Annual</t>
  </si>
  <si>
    <t>./img/Knapp_2007.jpg</t>
  </si>
  <si>
    <t>PUBLIC PARTICIPATION COMMENT MARK-UP LANGUAGE AND WFS 1.1</t>
  </si>
  <si>
    <t>Ch. Schill, B. Koch, J. Bogdahn, V. Coors</t>
  </si>
  <si>
    <t>85-92</t>
  </si>
  <si>
    <t>PROCEEDINGS OF THE URBAN DATA MANAGEMENT SOCIETY SYMPOSIUM</t>
  </si>
  <si>
    <t>./img/Schill_2007_10.jpg</t>
  </si>
  <si>
    <t>MONA 3D -- MOBILE NAVIGATION USING 3D CITY MODELS</t>
  </si>
  <si>
    <t>4th International Symposium on LBS and Telecartography </t>
  </si>
  <si>
    <t>10.1.1.90.1269</t>
  </si>
  <si>
    <t>https://citeseerx.ist.psu.edu/viewdoc/download?doi=10.1.1.90.1269&amp;rep=rep1&amp;type=pdf</t>
  </si>
  <si>
    <t>mobile 3d cartography, mobile navigation support, synthetic textures, personalized 3D landmarks</t>
  </si>
  <si>
    <t>VEPs</t>
  </si>
  <si>
    <t>./img/Coors_2007.jpg</t>
  </si>
  <si>
    <t>DIGITAL EARTH - PROJECT VEPS RECEIVES AWARD</t>
  </si>
  <si>
    <t>Ingenieurblatt für Baden-Württemberg</t>
  </si>
  <si>
    <t>004/007</t>
  </si>
  <si>
    <t>https://www.coors-online.de/zur-person/patente-ehrungen/#:~:text=Die%20Hochschule%20f%C3%BCr%20Technik%20Stuttgart,Earth%203D%20Visualization%20Grand%20Challange%E2%80%9C%20%E2%80%93</t>
  </si>
  <si>
    <t>./img/Coors_2007_10.jpg</t>
  </si>
  <si>
    <t>IMPROVE PUBLIC PARTICIPATION IN PLANNING PROCESSES BY USING WEB-BASED 3D-MODELS FOR COMMUNICATION PLATFORMS</t>
  </si>
  <si>
    <t>S. Knapp, J. Bogdahn, V. Coors</t>
  </si>
  <si>
    <t>REAL CORP 007: TO PLAN IS NOT ENOUGH Strategies, Concepts, Plans, Projects and their Successful Implementation in Urban, Regional and Real Estate Development</t>
  </si>
  <si>
    <t>Proceedings of 12th international conference on Urban Planning and Spatial Development in the Information Society and 2nd International Vienna Real Estate Conference</t>
  </si>
  <si>
    <t>49-58</t>
  </si>
  <si>
    <t>May, 2007</t>
  </si>
  <si>
    <t xml:space="preserve">CORP </t>
  </si>
  <si>
    <t>ISBN: 978-39502139-3-5</t>
  </si>
  <si>
    <t>https://programm.corp.at/cdrom2007/archiv/tagungsband/CORP2007_proceedings.pdf</t>
  </si>
  <si>
    <t>./img/Knapp_2007_05.jpg</t>
  </si>
  <si>
    <t>KOMPRESSION VON DREIECKSNETZEN</t>
  </si>
  <si>
    <t>1. Internationales Symposium „Geometrisches Modellieren, Visualisieren und Bildverarbeitung“</t>
  </si>
  <si>
    <t>Veröffentlichung der Hochschule für Technik </t>
  </si>
  <si>
    <t>INFORMATION LOGISTICS - A NEW UNDERGRADUATE DEGREE AT THE HFT STUTTGART IN THE FIELD OF GEOINFORMATICS AND LOGISTICS.</t>
  </si>
  <si>
    <t>M. Hahn, V. Coors, E. Gülch, F.-J. Behr, H. Lehmkühler</t>
  </si>
  <si>
    <t>Proceedings of the 2nd GIS training conference, Potsdam (CD-ROM)</t>
  </si>
  <si>
    <t>INTERVIEW ON THE 3D-GIS MARKET ENVIRONMENT FROM THE PERSPECTIVE OF RESEARCH AND TEACHING,</t>
  </si>
  <si>
    <t>3D-GIS market study</t>
  </si>
  <si>
    <t>Jul, 2006</t>
  </si>
  <si>
    <t>WORKSHOP 3D URBAN MODELS</t>
  </si>
  <si>
    <t>K. Huning, V. Coors, L. Bodum, J. Kolar, E. Kjems</t>
  </si>
  <si>
    <t> 25th Urban Data Management Symposium (UDMS)</t>
  </si>
  <si>
    <t>Mar, 2006</t>
  </si>
  <si>
    <t>Aalborg, Denmark</t>
  </si>
  <si>
    <t>HEUTE SCHON GEPLANT? VEPS – VIRTUAL ENVIRONMENTAL PLANNING SYSTEMS: FORSCHUNGSARBEIT IN VIRTUELLEN PLANUNGSWELTEN</t>
  </si>
  <si>
    <t>S. Knapp, K. Huning, V. Coors</t>
  </si>
  <si>
    <t>HfT Stallgeflüster</t>
  </si>
  <si>
    <t>'3D-STADTMODELLE – REALITÄTSNAHER EINDRUCK VON GEPLANTER VERÄNDERUNG'</t>
  </si>
  <si>
    <t>Oct, 2006</t>
  </si>
  <si>
    <t>'3D-GIS IN DER STADTPLANUNG – DAS EU-FORSCHUNGSPROJEKT VEPS AN DER HFT'</t>
  </si>
  <si>
    <t>Forschungsbericht </t>
  </si>
  <si>
    <t>Apr, 2006</t>
  </si>
  <si>
    <t>COMPRESSING 3-DIMENSIONAL URBAN MODELS</t>
  </si>
  <si>
    <t>F. Eppinger, V. Coors</t>
  </si>
  <si>
    <t>Proceedings 4th Workshop on Dynamic and Multi-dimensional GIS (DMGIS 05)</t>
  </si>
  <si>
    <t>XXXVI</t>
  </si>
  <si>
    <t>2 / W29</t>
  </si>
  <si>
    <t>Sep, 2005</t>
  </si>
  <si>
    <t>APPRAISAL OF STANDARDS FOR 3D CITY MODELS</t>
  </si>
  <si>
    <t>K. Ewald, V. Coors</t>
  </si>
  <si>
    <t>Proceedings of the Ninth International Conference on Information Visualisation</t>
  </si>
  <si>
    <t>Jul, 2005</t>
  </si>
  <si>
    <t>157-162</t>
  </si>
  <si>
    <t>Washington, DC, United States</t>
  </si>
  <si>
    <t>IEEE Computer Society, 1730 Massachusetts Ave</t>
  </si>
  <si>
    <t>10.1109/IV.2005.21</t>
  </si>
  <si>
    <t>https://doi.org/10.1109/IV.2005.21</t>
  </si>
  <si>
    <t>./img/Ewald_2005_07.jpg</t>
  </si>
  <si>
    <t xml:space="preserve">COMPRESSED 3D URBAN MODELS FOR INTERNET-BASED E-PLANNING </t>
  </si>
  <si>
    <t>V. Coors, K. Ewald</t>
  </si>
  <si>
    <t> Proceeding 1st International Workshop on Next Generation 3D City Models</t>
  </si>
  <si>
    <t>89-94</t>
  </si>
  <si>
    <t>Jun, 2005</t>
  </si>
  <si>
    <t>European Spatial Data Research (EuroSDR)</t>
  </si>
  <si>
    <t>https://www.researchgate.net/publication/343539567_Proceedings_of_the_1st_International_Workshop_on_Next_Generation_3D_City_Models_21-22_June_2005_Bonn_Germany_Jointly_organized_by_University_of_Bonn_DGPF_EuroSDR_and_ISPRS</t>
  </si>
  <si>
    <t>ePlanning, Modeling. Compression, 3D City Models, CityGML, 3D-GIS</t>
  </si>
  <si>
    <t>Workshop Paper</t>
  </si>
  <si>
    <t>INTERREG IIIB</t>
  </si>
  <si>
    <t>./img/Coors_2005_06.jpg</t>
  </si>
  <si>
    <t>3D-GIS IN DER STADTPLANUNG – BÜRGERBETEILIGUNG AN PLANUNGSPROZESSEN</t>
  </si>
  <si>
    <t>Ingenieurblatt BW</t>
  </si>
  <si>
    <t>81-82</t>
  </si>
  <si>
    <t>BDB</t>
  </si>
  <si>
    <t>ISSN 0020-1189</t>
  </si>
  <si>
    <t>3D-GIS IN DER STADTPLANUNG - DAS EU-PROJEKT VEPS AN DER HFT</t>
  </si>
  <si>
    <t>Aktuelle Entwicklungen in der Geoinformatik</t>
  </si>
  <si>
    <t>7.1-7.10</t>
  </si>
  <si>
    <t>./img/V_Coors_2005_03.jpg</t>
  </si>
  <si>
    <t>3D MAPS ON MOBILE DEVICES</t>
  </si>
  <si>
    <t>A. Schilling, V. Coors</t>
  </si>
  <si>
    <t>Proceedings Multikonferenz Wirtschaftsinformatik (MKWI) 2004, Mobile Business Systems, Mobile and Collaborative Business, Techniques and Applications for Mobile Commerce (TAMoCO)</t>
  </si>
  <si>
    <t>Mar, 2004</t>
  </si>
  <si>
    <t>infix</t>
  </si>
  <si>
    <t>ISBN: 978-3898380515</t>
  </si>
  <si>
    <t>https://www.amazon.de/Multikonferenz-Wirtschaftsinformatik-Mobile-Business-Systems/dp/3898380513</t>
  </si>
  <si>
    <t>./img/Schilling_2004_03.jpg</t>
  </si>
  <si>
    <t>GEOMETRICAL AND TOPOLOGICAL MODELS FOR REAL-TIME GIS</t>
  </si>
  <si>
    <t>S. Zlatanova, D. Holweg, V. Coors</t>
  </si>
  <si>
    <t>24th Urban Data Management Symposium</t>
  </si>
  <si>
    <t>3.II.1</t>
  </si>
  <si>
    <t>Oct, 2004</t>
  </si>
  <si>
    <t>Chioggia, Italy</t>
  </si>
  <si>
    <t>https://www.udms.net/download/chioggia-2004/</t>
  </si>
  <si>
    <t>./img/Zlatanova_2004_10.jpg</t>
  </si>
  <si>
    <t>https://www.udms.net/download/chioggia-2004/?wpdmdl=191&amp;ind=Q2hpb2dnaWEyMDA0LnBkZg</t>
  </si>
  <si>
    <t>WEB-BASED GIS IN FLOOD INFORMATION SYSTEM</t>
  </si>
  <si>
    <t>./img/S_Zlatanova_2004_10.jpg</t>
  </si>
  <si>
    <t>A METHOD FOR OPTIMIZING AND SPATIALLY DISTRIBUTING HEATING SYSTEMS BY COUPLING AN URBAN ENERGY SIMULATION PLATFORM AND AN ENERGY SYSTEM MODEL</t>
  </si>
  <si>
    <t>A. Steingrube, K. Bao, S. Wieland, A.Lalama, P.M.M. Kabiro, V. Coors, B. Schröter</t>
  </si>
  <si>
    <t>Resources</t>
  </si>
  <si>
    <t>May, 2021</t>
  </si>
  <si>
    <t>10.3390/resources10050052</t>
  </si>
  <si>
    <t>https://doi.org/10.3390/resources10050052</t>
  </si>
  <si>
    <t>energy system optimization, district heating, energy system modelling, 3D building model, urban energy simulation platform</t>
  </si>
  <si>
    <t>ENsource</t>
  </si>
  <si>
    <t>./img/Steingrube_2021_05.jpg</t>
  </si>
  <si>
    <t>https://www.mdpi.com/2079-9276/10/5/52/pdf</t>
  </si>
  <si>
    <t>CITYTHINGS: AN INTEGRATION OF THE DYNAMIC SENSOR DATA TO THE 3D CITY MODEL</t>
  </si>
  <si>
    <t>T. Santhanavanich, V. Coors</t>
  </si>
  <si>
    <t>Mar, 2021</t>
  </si>
  <si>
    <t>SAGE</t>
  </si>
  <si>
    <t>https://doi.org/10.1177/2399808320983000</t>
  </si>
  <si>
    <t>./img/Santhanavanich_2021_03.jpg</t>
  </si>
  <si>
    <t>GROUPING TECHNIQUES FOR BUILDING STOCK ANALYSIS: A COMPARATIVE CASE STUDY</t>
  </si>
  <si>
    <t>S. Goy, V. Coors, D. Finn</t>
  </si>
  <si>
    <t>Apr, 2021</t>
  </si>
  <si>
    <t>10.1016/j.enbuild.2021.110754</t>
  </si>
  <si>
    <t>https://doi.org/10.1016/j.enbuild.2021.110754</t>
  </si>
  <si>
    <t>Building energy modelling</t>
  </si>
  <si>
    <t xml:space="preserve">Building stock, Data mining, Clustering, Classification </t>
  </si>
  <si>
    <t>./img/Goy_2021_04.jpg</t>
  </si>
  <si>
    <t>./img/Wate_2020_01.jpg</t>
  </si>
  <si>
    <t>./img/Coors_2020.jpg</t>
  </si>
  <si>
    <t>./img/V_Coors_2020_02.jpg</t>
  </si>
  <si>
    <t>./img/V_Coors_2020.jpg</t>
  </si>
  <si>
    <t>OGC 19-073r1</t>
  </si>
  <si>
    <t>Kommune21</t>
  </si>
  <si>
    <t>FME Days 2019</t>
  </si>
  <si>
    <t>“I KNOW HOW YOU FEEL” – PREDICTING EMOTIONS FROM SENSORS FOR ASSISTED PEDELEC</t>
  </si>
  <si>
    <t>./img/Schneider_2020_10.jpg</t>
  </si>
  <si>
    <t>  INSPIRE conference 2020-Virtual Conference Programme - Workshops 2020</t>
  </si>
  <si>
    <t>Virtual Workshop</t>
  </si>
  <si>
    <t>European Commission</t>
  </si>
  <si>
    <t>https://inspire.ec.europa.eu/conference2020/webinars/energy-location</t>
  </si>
  <si>
    <t>Workshop Presentation</t>
  </si>
  <si>
    <t>./img/Coors_2020_06.jpg</t>
  </si>
  <si>
    <t>https://inspire.ec.europa.eu/sites/default/files/2.coors_.pdf</t>
  </si>
  <si>
    <t>S. Bartenschlager, T. Mahler, G. Mignoli, M. Rossknecht</t>
  </si>
  <si>
    <t>The second international conference on Urban Informatics 2019</t>
  </si>
  <si>
    <t>Corpus ID: 218481038</t>
  </si>
  <si>
    <t>https://www.geoinfo.utm.my/sdsc2019/downloads/SDSC-2019-schedule.pdf</t>
  </si>
  <si>
    <t>https://books.google.de/books/about/Donald_Duck_im_Mickey_Mouse_Weekly_von_W.html?id=vvEWzgEACAAJ&amp;redir_esc=y</t>
  </si>
  <si>
    <t>./img/Ward_2017.jpg</t>
  </si>
  <si>
    <t>./img/V_Coors_2017_05.jpg</t>
  </si>
  <si>
    <t>./img/V_Coors_2017_03.jpg</t>
  </si>
  <si>
    <t>./img/V__Coors_2017_03.jpg</t>
  </si>
  <si>
    <t>./img/V__Coors_2017_05.jpg</t>
  </si>
  <si>
    <t>https://www.moss.de/veranstaltungen/16-internationales-3d-forum-in-lindau/</t>
  </si>
  <si>
    <t>MOSS</t>
  </si>
  <si>
    <t>10.1007/BF03545285</t>
  </si>
  <si>
    <t xml:space="preserve">10.5194/isprs-annals-IV-2-W1-39-2016 </t>
  </si>
  <si>
    <t>swedes</t>
  </si>
  <si>
    <t>./img/Coors_2016_09.jpg</t>
  </si>
  <si>
    <t>A. Md. Zoarder, S. M. Murshed, J. M. Bahu, V. Coors</t>
  </si>
  <si>
    <t> 4th International Conference on Contermeasures to Urban Heat Island</t>
  </si>
  <si>
    <t>URBANFLUXES</t>
  </si>
  <si>
    <t>http://urbanfluxes.eu/4th-international-conference-on-countermeasures-to-urban-heat-island-singapore/</t>
  </si>
  <si>
    <t>./img/Zoarder_2016_05.jpg</t>
  </si>
  <si>
    <t>./img/Dastageeri_2016_04.jpg</t>
  </si>
  <si>
    <t>./img/Völkl_2016_06.jpg</t>
  </si>
  <si>
    <t>http://www.3d-forum.li/pdf/flyer_3dforum_2016.pdf</t>
  </si>
  <si>
    <t>./img/Coors_2016_05.jpg</t>
  </si>
  <si>
    <t>https://portal.ogc.org/meet/?p=default&amp;mid=64</t>
  </si>
  <si>
    <t>./img/V_Coors_2016_03.jpg</t>
  </si>
  <si>
    <t>./img/V__Coors_2016_03.jpg</t>
  </si>
  <si>
    <t>007/15</t>
  </si>
  <si>
    <t>Rückblick</t>
  </si>
  <si>
    <t>https://docplayer.org/17481739-Krawatte-mit-geo-muster-ernest-mc.html</t>
  </si>
  <si>
    <t>./img/V__Coors_2015_10.jpg</t>
  </si>
  <si>
    <t>https://docplayer.org/storage/36/17481739/1624235324/fKHOVxSLK4c8XO5YVtZzkg/17481739.pdf</t>
  </si>
  <si>
    <t>34th Annual Scientific and Technical Conference of the DGPF, 62nd German Cartographers' Day of the DGfK Geoinformatik 2014 of the GfGI and the GIN</t>
  </si>
  <si>
    <t>Hamburg, Germany</t>
  </si>
  <si>
    <t>https://www.dgpf.de/src/tagung/jt2014/proceedings/index.html</t>
  </si>
  <si>
    <t>./img/Wagner_2014_03.jpg</t>
  </si>
  <si>
    <t>http://www.3d-forum.li/pdf/flyer_3dforum_2014.pdf</t>
  </si>
  <si>
    <t>./img/V_Coors_2014_05.jpg</t>
  </si>
  <si>
    <t>./img/V__Coors_2014_05.jpg</t>
  </si>
  <si>
    <t>18th International Conference on 3D Web Technology</t>
  </si>
  <si>
    <t>http://web3d2013.web3d.org/</t>
  </si>
  <si>
    <t>./img/V_Coors_2013_06.jpg</t>
  </si>
  <si>
    <t>https://www.researchgate.net/publication/254306404_3D_City_Modelling_for_Urban_Scale_Heating_Energy_Demand_Forecasting</t>
  </si>
  <si>
    <t>./img/Strzalka_2011_01.jpg</t>
  </si>
  <si>
    <t>The Development of an E-Participation Platform for Rural Areas in the Study Area of Niedernhall</t>
  </si>
  <si>
    <t>P. Würstle, T. Santhanavanich, V. Coors</t>
  </si>
  <si>
    <t>731-737</t>
  </si>
  <si>
    <t>April, 2019</t>
  </si>
  <si>
    <t>Karlsruhe, Germany</t>
  </si>
  <si>
    <t>https://archive.corp.at/cdrom2019/papers2019/CORP2019_70.pdf</t>
  </si>
  <si>
    <t>E-Paricipation, 3D, City Model, Rural Areas, Participation Process</t>
  </si>
  <si>
    <t>./img/Wuerstle_2019_01.jpg</t>
  </si>
  <si>
    <t>REAL CORP 2019</t>
  </si>
  <si>
    <t>A GIS-BASED SIMULATION METHOD FOR REGIONAL FOOD POTENTIAL AND DEMAND</t>
  </si>
  <si>
    <t>USING 3D CITYGML FOR THE MODELING OF THE FOOD WASTE AND WASTEWATER GENERATION - A CASE STUDY FOR THE CITY OF MONTREAL</t>
  </si>
  <si>
    <t>THE APPLICATION OF CITYGML FOOD WATER ENERGY ADE TO ESTIMATE THE BIOMASS POTENTIAL FOR A LAND USE SCENARIO</t>
  </si>
  <si>
    <t>STAKEHOLDER-SUPPORTED RESEARCH ON THE FOOD-WATER-ENERGY NEXUS WITH THREE INTERNATIONAL CASE STUDIES</t>
  </si>
  <si>
    <t>DEVELOPMENT OF A DIGITAL 3D PARTICIPATION PLATFORM - CASE STUDY OF WEILIMDORF (STUTTGART, GERMANY)</t>
  </si>
  <si>
    <t>INCEPTION OF HARMONISING DATA SILOS AND URBAN SIMULATION TOOLS USING 3D CITY MODELS FOR SUSTAINABLE MANAGEMENT OF THE URBAN FOOD WATER AND ENERGY RESOURCES</t>
  </si>
  <si>
    <t>CFD SIMULATION AND VISUALIZATION BASED INVESTIGATION OF SMALL WIND TURBINE POTENTIAL: A CASE STUDY “NEUER STÖCKACH” FOR STUTTGART</t>
  </si>
  <si>
    <t>K.Bao, R.Padsala, V.Coors, D.Thrän</t>
  </si>
  <si>
    <t>R.Braun, R.Padsala, T.Malmir, S.Mohammadi, U.Eicker</t>
  </si>
  <si>
    <t>R.Padsala, E.Gebetsroither-Geringer, K.Bao, V.Coors</t>
  </si>
  <si>
    <t>U.Pietzsch, K.Bao, R.Padsala, E.Gebetsroither-Geringer, B.Smetschka, J.Raven, V.Coors</t>
  </si>
  <si>
    <t>P.Würstle, T.Santhanavanich, R.Padsala, V.Coors</t>
  </si>
  <si>
    <t>R.Padsala, E.Gebetsroither-Geringer, J.Peters-Anders, V.Coors</t>
  </si>
  <si>
    <t>Land</t>
  </si>
  <si>
    <t>Frontiers in Big Data</t>
  </si>
  <si>
    <t>REAL CORP 2021</t>
  </si>
  <si>
    <t>REAL CORP 2020</t>
  </si>
  <si>
    <t>ISPRS Archives of the Photogrammetry, Remote Sensing and Spatial Information Sciences</t>
  </si>
  <si>
    <t>Aug, 2021</t>
  </si>
  <si>
    <t>https://doi.org/10.3390/land10080880</t>
  </si>
  <si>
    <t>10.3390/land10080880</t>
  </si>
  <si>
    <t xml:space="preserve">https://www.mdpi.com/2073-445X/10/8/880 </t>
  </si>
  <si>
    <t>June, 2021</t>
  </si>
  <si>
    <t>Frontiers</t>
  </si>
  <si>
    <t>10.3389/fdata.2021.662011</t>
  </si>
  <si>
    <t>https://doi.org/10.3389/fdata.2021.662011</t>
  </si>
  <si>
    <t>CityGML, data model, food waste, wastewater, anaerobic digestion, key performance indicators, FEW nexus</t>
  </si>
  <si>
    <t xml:space="preserve">https://www.frontiersin.org/articles/10.3389/fdata.2021.662011/full  </t>
  </si>
  <si>
    <t>Sep, 2021</t>
  </si>
  <si>
    <t>10.48494/REALCORP2020.1054</t>
  </si>
  <si>
    <t>https://doi.org/10.48494/REALCORP2020.1054</t>
  </si>
  <si>
    <t>851-861</t>
  </si>
  <si>
    <t>1125-1231</t>
  </si>
  <si>
    <t xml:space="preserve">https://archive.corp.at/cdrom2021/papers2021/CORP2021_51.pdf </t>
  </si>
  <si>
    <t xml:space="preserve">https://archive.corp.at/cdrom2021/papers2021/CORP2021_50.pdf </t>
  </si>
  <si>
    <t>Data Modelling, 3D CIty Modelling, Food Water Energy ADE, CityGML, Food Water Energy Nexus</t>
  </si>
  <si>
    <t>Urban Simulation Platform, CityGML, Stakeholder Engagement, Food Water Energy Nexus, Planning Tools</t>
  </si>
  <si>
    <t>XLVI-4/W1-2021</t>
  </si>
  <si>
    <t>123-129</t>
  </si>
  <si>
    <t>81-88</t>
  </si>
  <si>
    <t>17-24</t>
  </si>
  <si>
    <t>10.5194/isprs-archives-XLVI-4-W1-2021-123-2021</t>
  </si>
  <si>
    <t>10.5194/isprs-annals-VIII-4-W1-2021-81-2021</t>
  </si>
  <si>
    <t>10.5194/isprs-annals-VIII-4-W1-2021-17-2021</t>
  </si>
  <si>
    <t xml:space="preserve">https://doi.org/10.5194/isprs-annals-VIII-4-W1-2021-17-2021 </t>
  </si>
  <si>
    <t xml:space="preserve">https://doi.org/10.5194/isprs-annals-VIII-4-W1-2021-81-2021 </t>
  </si>
  <si>
    <t xml:space="preserve">https://doi.org/10.5194/isprs-archives-XLVI-4-W1-2021-123-2021 </t>
  </si>
  <si>
    <t>Public Participation Platform, 3D City Models, CityGML, 3D Web Visualization, Open Geospatial Consortium</t>
  </si>
  <si>
    <t>Data Modelling, CityGML, Application Domain Extension, 3D City Models, Urban FoodWater Energy Resources</t>
  </si>
  <si>
    <t>Renewable Urban Electricity, Smart Cities, 3D City Models, Urban Simulation, Small Wind Turbines, CFD Wind Simulation, Web 3D Visualization</t>
  </si>
  <si>
    <t>M4_Lab</t>
  </si>
  <si>
    <t xml:space="preserve">https://www.int-arch-photogramm-remote-sens-spatial-inf-sci.net/XLVI-4-W1-2021/123/2021/ </t>
  </si>
  <si>
    <t xml:space="preserve">https://www.isprs-ann-photogramm-remote-sens-spatial-inf-sci.net/VIII-4-W1-2021/81/2021/ </t>
  </si>
  <si>
    <t xml:space="preserve">https://www.isprs-ann-photogramm-remote-sens-spatial-inf-sci.net/VIII-4-W1-2021/17/2021/ </t>
  </si>
  <si>
    <t xml:space="preserve">https://www.mdpi.com/1996-1073/13/24/6488 </t>
  </si>
  <si>
    <t>USING CLIMATE SENSITIVE 3D CITY MODELING TO ANALZE OUTDOOR THERMAL COMFORT IN URBAN AREAS</t>
  </si>
  <si>
    <t>International Journal of GeoInformation</t>
  </si>
  <si>
    <t>Nov, 2020</t>
  </si>
  <si>
    <t>10.3390/ijgi9110688 </t>
  </si>
  <si>
    <t>https://doi.org/10.3390/ijgi9110688</t>
  </si>
  <si>
    <t>3D city models, spatial design, outdoor thermal comfort, mean radiant temperature</t>
  </si>
  <si>
    <t xml:space="preserve">https://www.mdpi.com/2220-9964/9/11/688 </t>
  </si>
  <si>
    <t>S. Hosseinihaghighi, F. Izadi, R. Padsala, U. Eicker</t>
  </si>
  <si>
    <t>URBAN WATER DEMAND SIMULATION IN A RESIDENTIAL AND NON-RESIDENTIAL BUILDINGS BASED ON A CITYGML DATA MODEL</t>
  </si>
  <si>
    <t xml:space="preserve">K. Bao, R. Padsala, D. Thrän, B.Schröter </t>
  </si>
  <si>
    <t>10.3390/ijgi9110642 </t>
  </si>
  <si>
    <t>https://doi.org/10.3390/ijgi9110642</t>
  </si>
  <si>
    <t>CityGML (Geography Markup Language), occupant estimation, urban water demand, urban energy and water system modelling</t>
  </si>
  <si>
    <t xml:space="preserve">https://www.mdpi.com/2220-9964/9/11/642 </t>
  </si>
  <si>
    <t> bottom-up simulation, citygml, food demand, food potential, food-water-energy nexus</t>
  </si>
  <si>
    <t xml:space="preserve">M. Brennenstuhl, M. von der Grün, S. Harbola, A. Koukofikis, R. Padsala, M. Schaaf, V.Coors, U.Voss </t>
  </si>
  <si>
    <t>GIS-BASED ASSESSMENT OF REGIONAL BIOMASS POTENTIAL FOR HEAT AND POWER GENERATION IN COUNTY OF LUDWIGSBURG, GERMANY</t>
  </si>
  <si>
    <t>R. Padsala, K. Bao, C. Kesnar, B. Schröter, V.Coors</t>
  </si>
  <si>
    <t>NYIT</t>
  </si>
  <si>
    <t xml:space="preserve">https://www.researchgate.net/publication/342330607_GIS-based_Assessment_of_Regional_Biomass_Potentials_for_Heat_and_Power_Generation_in_County_of_Ludwigsburg_Germany </t>
  </si>
  <si>
    <t>The Food Water Energy Nexus Conferece 2019</t>
  </si>
  <si>
    <t>./img/padsala_2021_15.jpg</t>
  </si>
  <si>
    <t>./img/padsala_2021_14.jpg</t>
  </si>
  <si>
    <t>./img/padsala_2021_13.jpg</t>
  </si>
  <si>
    <t>./img/padsala_2021_12.jpg</t>
  </si>
  <si>
    <t>./img/padsala_2021_11.jpg</t>
  </si>
  <si>
    <t>./img/padsala_2021_10.jpg</t>
  </si>
  <si>
    <t>./img/padsala_2021_09.jpg</t>
  </si>
  <si>
    <t>./img/padsala_2021_08.jpg</t>
  </si>
  <si>
    <t>./img/padsala_2021_07.jpg</t>
  </si>
  <si>
    <t>./img/padsala_2021_06.jpg</t>
  </si>
  <si>
    <t>OPEN GEOSPATIAL CONSORTIUM (OGC) INTEROPERABLE SIMULATION AND GAMING SPRINT YEAR 2 ENGINEERING REPORT</t>
  </si>
  <si>
    <t>T. Santhanavanich, P. Würstle, A. Koukofikis, R. Padsala, V. Coors</t>
  </si>
  <si>
    <t>Nov, 2021</t>
  </si>
  <si>
    <t>CDB, GeoVolume, Game Engine, AR</t>
  </si>
  <si>
    <t>./img/OGC_Rushi_2021_11.JPG</t>
  </si>
  <si>
    <t>CHARACTERIZING AND STRUCTURING URBAN GIS DATA FOR HOUSING STOCK ENERGY MODELLING AND RETROFITTING</t>
  </si>
  <si>
    <t>S. Hosseinihaghighi, P.Uribarri, R. Padsala, U. Eicker</t>
  </si>
  <si>
    <t>10.1016/j.enbuild.2021.111706</t>
  </si>
  <si>
    <t>Urban Building Energy Modelling (UBEM), UBEM data preparation, Archetype characterization, CityGML, Insel4Cities</t>
  </si>
  <si>
    <t xml:space="preserve">https://www.sciencedirect.com/science/article/abs/pii/S0378778821009907?via%3Dihub </t>
  </si>
  <si>
    <t>./img/enb_Rushi_2021_11.JPG</t>
  </si>
  <si>
    <t>BOTTOM-UP ASSESSMENT OF LOCAL AGRICULTURE, FORESTRY AND URBAN WASTE POTENTIALS TOWARDS ENERGY AUTONOMY OF ISOLATED REGIONS: EXAMPLE OF LA RÉUNION</t>
  </si>
  <si>
    <t>K. Bao, L. Bieber, S. Kürpick, M. Radanielina, R. Padsala, D. Thrän, B. Schröter</t>
  </si>
  <si>
    <t>Energy for Sustainable Development</t>
  </si>
  <si>
    <t>125-139</t>
  </si>
  <si>
    <t>10.1016/j.esd.2021.12.002</t>
  </si>
  <si>
    <t xml:space="preserve">https://doi.org/10.1016/j.enbuild.2021.111706 </t>
  </si>
  <si>
    <t>https://doi.org/10.1016/j.esd.2021.12.002</t>
  </si>
  <si>
    <t>Biomass potential simulation, Urban waste recycling, Sustainable energy system, Energy autonomy</t>
  </si>
  <si>
    <t>./img/esb_Rushi_2021_12.JPG</t>
  </si>
  <si>
    <t xml:space="preserve">https://www.sciencedirect.com/science/article/pii/S0973082621001460?via%3Dihub </t>
  </si>
  <si>
    <t>Feb, 2022</t>
  </si>
  <si>
    <t>https://www.dgpf.de/src/tagung/jt2022/proceedings/proceedings/paper/21_DLT2022_Santhanavanich_et_al.pdf</t>
  </si>
  <si>
    <t>DIGITAL 3D CITY MODELS TOWARDS URBAN DATA PLATFORM USING OGC 3D GEOVOLUMES API</t>
  </si>
  <si>
    <t>T. Santhanavanich, P. Würstle, R. Padsala, V. Coors</t>
  </si>
  <si>
    <t>Dreiländertagung der DGPF, der OVG und der SGPF in Dresden</t>
  </si>
  <si>
    <t>GeoVolumes API, GameEngines, OGC Standards, 3D City Models</t>
  </si>
  <si>
    <t>237-242</t>
  </si>
  <si>
    <t>May, 2022</t>
  </si>
  <si>
    <t>./img/geo_Rushi_2022_05.png</t>
  </si>
  <si>
    <t>OCCLUSION SCREENING USING 3D CITY MODELS AS A REFERENCE DATABASE FOR MOBILE AR-APPLICATIONS</t>
  </si>
  <si>
    <t>7th International Conference on Smart Data and Smart Cities</t>
  </si>
  <si>
    <t>X-4/W3-2022</t>
  </si>
  <si>
    <t>11-18</t>
  </si>
  <si>
    <t>October, 2022</t>
  </si>
  <si>
    <t>10.5194/isprs-annals-X-4-W3-2022-11-2022</t>
  </si>
  <si>
    <t xml:space="preserve">ISPRS </t>
  </si>
  <si>
    <t>https://isprs-annals.copernicus.org/articles/X-4-W3-2022/11/2022/</t>
  </si>
  <si>
    <t>INSPIRER, Mobility4iCity</t>
  </si>
  <si>
    <t>./img/SDSC7th_Alfakhori_2022_10.JPG</t>
  </si>
  <si>
    <t>Augmented Reality, Mixed Reality, Occlusion, Urban Planning, HoloLens,  CityGML</t>
  </si>
  <si>
    <t>HOT SPOTS IN CITIES - CLASSIFYING EMOTIONS DURING PHYSICAL OUTDOOR ACTIVITIES IN URBAN AREAS</t>
  </si>
  <si>
    <t>Geoinformation Week 2022 “Broadening Geospatial Science and Technology”</t>
  </si>
  <si>
    <t xml:space="preserve">XLVIII-4/W6-2022 </t>
  </si>
  <si>
    <t>10.5194/isprs-archives-XLVIII-4-W6-2022-99-2023</t>
  </si>
  <si>
    <t>https://isprs-archives.copernicus.org/articles/XLVIII-4-W6-2022/99/2023/</t>
  </si>
  <si>
    <t>Urban Emotions, Machine Learning, Biosensors, Experience Sampling, Mobile Sensors</t>
  </si>
  <si>
    <t>Mobility4iCity, ICT4icity</t>
  </si>
  <si>
    <t>https://isprs-annals.copernicus.org/articles/X-4-W3-2022/11/2022/isprs-annals-X-4-W3-2022-11-2022.pdf</t>
  </si>
  <si>
    <t>https://isprs-archives.copernicus.org/articles/XLVIII-4-W6-2022/99/2023/isprs-archives-XLVIII-4-W6-2022-99-2023.pdf</t>
  </si>
  <si>
    <t>99-101</t>
  </si>
  <si>
    <t>./img/GeoWeek_Habib_2022_11.JPG</t>
  </si>
  <si>
    <t>Sensors </t>
  </si>
  <si>
    <t>April, 2023</t>
  </si>
  <si>
    <t>10.3390/s23094245</t>
  </si>
  <si>
    <t>https://www.mdpi.com/1424-8220/23/9/4245</t>
  </si>
  <si>
    <t>Augmented Reality, Mixed Reality, Occlusion, Urban Planning, AEC, HoloLens, 3D city model, CityGML</t>
  </si>
  <si>
    <t>Streetmoves4iCity</t>
  </si>
  <si>
    <t>./img/Sensors_Alfakhori_2023_04.JPG</t>
  </si>
  <si>
    <t>M. Alfakhori, H. Dastageeri, S. Schneider, V. Coors</t>
  </si>
  <si>
    <t>H. Dastageeri, S. Schneider, M. Alfakhori, V. Coors</t>
  </si>
  <si>
    <t>THE SPATIAL DATA INFRASTRUCTURE OF AN URBAN DIGITAL TWIN IN THE BUILDING ENERGY DOMAIN USING OGC STANDARDS</t>
  </si>
  <si>
    <t>T. Santhanavanich, R. Padsala, P. Würstle, V. Coors</t>
  </si>
  <si>
    <t>17th 3D GeoInfo Conference</t>
  </si>
  <si>
    <t>X-4/W2-2022</t>
  </si>
  <si>
    <t>10.5194/isprs-annals-X-4-W2-2022-249-2022</t>
  </si>
  <si>
    <t>https://doi.org/10.5194/isprs-annals-X-4-W2-2022-249-2022</t>
  </si>
  <si>
    <t>Urban Digital Twin, Spatial Data Infrastructure, Building Energy, Open Geospatial Consortium, 3D City Model</t>
  </si>
  <si>
    <t>https://isprs-annals.copernicus.org/articles/X-4-W2-2022/249/2022/isprs-annals-X-4-W2-2022-249-2022.pdf</t>
  </si>
  <si>
    <t>EnSysLE</t>
  </si>
  <si>
    <t>VIABILITY TESTING OF GAME ENGINE USAGE FOR VISUALIZATION OF 3D GEOSPATIAL DATA WITH OGC STANDARDS</t>
  </si>
  <si>
    <t>P. Würstle, R. Padsala, T. Santhanavanich, V. Coors</t>
  </si>
  <si>
    <t>Game Engine, OGC Standards, Visualization, Urban Digital Twins, 3D Tiles</t>
  </si>
  <si>
    <t>10.5194/isprs-annals-X-4-W2-2022-281-2022</t>
  </si>
  <si>
    <t>https://doi.org/10.5194/isprs-annals-X-4-W2-2022-281-2022</t>
  </si>
  <si>
    <t xml:space="preserve">https://isprs-annals.copernicus.org/articles/X-4-W2-2022/281/2022/isprs-annals-X-4-W2-2022-281-2022.pdf </t>
  </si>
  <si>
    <t>./img/enb_Rushi_2022_11.JPG</t>
  </si>
  <si>
    <t>FUTURE CITY LAB REPORT</t>
  </si>
  <si>
    <t>HFT Stuttgart</t>
  </si>
  <si>
    <t xml:space="preserve">https://transfer.hft-stuttgart.de/pages/zukunftstadtlabor/website/home/ </t>
  </si>
  <si>
    <t>Urban Planning, Accoustic, Building Energy, GeoInformatics, Architecture</t>
  </si>
  <si>
    <t>./img/Rushi_2023_1.jpg</t>
  </si>
  <si>
    <t>./img/enb_Rushi2_2022_11.JPG</t>
  </si>
  <si>
    <t xml:space="preserve">
C. Simon-Philipp, A.Reber, A.Lee, S.Lang-Lehmann, C.Lahode, T.Kwakman, E.Duminil, K.Bao, R.Padsala, P.Würstle</t>
  </si>
  <si>
    <t xml:space="preserve"> November, 2022</t>
  </si>
  <si>
    <t>August, 2023</t>
  </si>
  <si>
    <t>UDigiT4iCity</t>
  </si>
  <si>
    <t>https://docs.ogc.org/per/22-041.html</t>
  </si>
  <si>
    <t xml:space="preserve">https://docs.ogc.org/per/22-041.pdf </t>
  </si>
  <si>
    <t xml:space="preserve">https://www.mdpi.com/1424-8220/23/9/4245/pdf?version=1682417227 </t>
  </si>
  <si>
    <t>./img/Rushi_2023_2.jpg</t>
  </si>
  <si>
    <t>Building Energy Simulation, Urban Digital Twins, OGC API, CityGML, 3D City Model</t>
  </si>
  <si>
    <t>https://docs.ogc.org/per/21-058.html</t>
  </si>
  <si>
    <t>Conceptualizing I3S encoding for OGC CityGML 3.0 Building Model</t>
  </si>
  <si>
    <t>Web3D 2023</t>
  </si>
  <si>
    <t>October, 2023</t>
  </si>
  <si>
    <t>10.1145/3611314.3615920</t>
  </si>
  <si>
    <t>https://dl.acm.org/doi/10.1145/3611314.3615920</t>
  </si>
  <si>
    <t>Semantic Web 3D Visualization, OGC CityGML 3.0, OGC I3S, I3S, Building Scene Layer, Data Encoding</t>
  </si>
  <si>
    <t>./img/Rushi_2023_3.jpg</t>
  </si>
  <si>
    <t>Occlusion Handling for Mobile AR Applications in Indoor and Outdoor Scenarios</t>
  </si>
  <si>
    <t>OGC Testbed-18: Building Energy Data Interoperability Engineering Report</t>
  </si>
  <si>
    <t>Enabling Interoperability of Urban Building Energy Data Based on OGC API Standards and CityGML 3D City Models</t>
  </si>
  <si>
    <t xml:space="preserve"> Hot Spots in Cities – Classifying Emotions During Physical Outdoor Activities in Urban Areas</t>
  </si>
  <si>
    <t>Planaritätsreparatur zur Qualitätssicherung virtueller Stadtmodelle, Proceedings Workshop 3D NordOst, 24. Anwendungsbezogener Workshop zur Erfassung, Modellierung, Verarbeitung und Auswertung</t>
  </si>
  <si>
    <t>Development of QGIS Plugin for Urban Energy Simulation Using 3D City Model at the City District Level</t>
  </si>
  <si>
    <t>OGC Testbed 18</t>
  </si>
  <si>
    <t>ISPRS Geospatial Week 2023</t>
  </si>
  <si>
    <t> 3D NordOst</t>
  </si>
  <si>
    <t>X-1/W1-2023</t>
  </si>
  <si>
    <t>XLVIII-4/W6-2022</t>
  </si>
  <si>
    <t>September, 2023</t>
  </si>
  <si>
    <t>November, 2023</t>
  </si>
  <si>
    <t>Cairo, Egypt</t>
  </si>
  <si>
    <t>https://doi.org/10.5194/isprs-annals-X-1-W1-2023-97-2023</t>
  </si>
  <si>
    <t>10.5194/isprs-annals-X-1-W1-2023-97-2023</t>
  </si>
  <si>
    <t>10.5194/isprs-annals-X-1-W1-2023-81-2023</t>
  </si>
  <si>
    <t>https://doi.org/10.5194/isprs-archives-XLVIII-4-W6-2022-99-2023</t>
  </si>
  <si>
    <t>https://doi.org/10.5194/isprs-annals-X-1-W1-2023-81-2023</t>
  </si>
  <si>
    <t>urban emotions, machine learning, biosensors, experience sampling, mobile sensors</t>
  </si>
  <si>
    <t>Energy demand estimation, reducing carbon dioxide, ALKIS and CityGML data, QGIS plugin, 3D visualization</t>
  </si>
  <si>
    <t>Mobility4iCity, ICT4iCity</t>
  </si>
  <si>
    <t>CityDoctor2</t>
  </si>
  <si>
    <t>./img/Rushi_2023_4.jpg</t>
  </si>
  <si>
    <t>./img/Rushi_2023_5.jpg</t>
  </si>
  <si>
    <t>./img/Rushi_2023_6.jpg</t>
  </si>
  <si>
    <t>./img/Rushi_2023_7.jpg</t>
  </si>
  <si>
    <t xml:space="preserve">https://isprs-annals.copernicus.org/articles/X-1-W1-2023/97/2023/ </t>
  </si>
  <si>
    <t>https://isprs-annals.copernicus.org/articles/X-1-W1-2023/81/2023/</t>
  </si>
  <si>
    <t xml:space="preserve"> M. Hosseingholizadeh, V. Coors, H. Ostadabbas, and F. Friesecke</t>
  </si>
  <si>
    <t>A. Beuster, M. Pries, M. Betz, V. Coors, R.Piepereit</t>
  </si>
  <si>
    <t xml:space="preserve">H. Dastageeri, S. Schneider,  M. Alfakhori, V. Coors </t>
  </si>
  <si>
    <t xml:space="preserve">T. Santhanavanich, R. Padsala, M. Rossknecht,  S. Dabirian, M. M. Saad, U. Eicker, V. Coors  </t>
  </si>
  <si>
    <t xml:space="preserve"> R. Padsala,  S. Banerjee, T. Belayneh, T. Santhanavich, V. Coors</t>
  </si>
  <si>
    <t>L. St. Hilaire, A. Brookson, J. Jacovella-St-Louis, P. Dion, V. Coors, T. Santhanavanich, R. Padsala, S. Dabirian, M.M. Saad, U. Eicker, M. Rossknecht, T. Hodgson, S. Bovio, C. Portele, W. Morton, A. Mottaghi</t>
  </si>
  <si>
    <t>M. Alfakhori, J.S. Sardi Barzallo, V. Coors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</si>
</sst>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1A1A1A"/>
      <name val="Calibri"/>
      <family val="2"/>
      <scheme val="minor"/>
    </font>
    <font>
      <sz val="11"/>
      <color rgb="FF333333"/>
      <name val="Calibri"/>
      <family val="2"/>
      <scheme val="minor"/>
    </font>
    <font>
      <sz val="9"/>
      <color rgb="FF222222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u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" fillId="2" borderId="0" xfId="0" applyNumberFormat="1" applyFont="1" applyFill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2" fillId="0" borderId="0" xfId="1" applyFont="1" applyAlignment="1">
      <alignment horizontal="center"/>
    </xf>
    <xf numFmtId="0" fontId="5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2" borderId="0" xfId="0" applyFont="1" applyFill="1" applyAlignment="1">
      <alignment horizontal="center" vertical="center" wrapText="1"/>
    </xf>
    <xf numFmtId="17" fontId="1" fillId="0" borderId="0" xfId="0" applyNumberFormat="1" applyFont="1" applyAlignment="1">
      <alignment horizontal="center" vertical="center" wrapText="1"/>
    </xf>
    <xf numFmtId="0" fontId="0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3" borderId="0" xfId="1" applyFill="1" applyAlignment="1">
      <alignment horizontal="center" vertical="center" wrapText="1"/>
    </xf>
    <xf numFmtId="16" fontId="1" fillId="0" borderId="0" xfId="0" applyNumberFormat="1" applyFont="1" applyAlignment="1">
      <alignment horizontal="center" vertical="center" wrapText="1"/>
    </xf>
    <xf numFmtId="0" fontId="2" fillId="0" borderId="0" xfId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49" fontId="1" fillId="0" borderId="0" xfId="0" quotePrefix="1" applyNumberFormat="1" applyFont="1" applyFill="1" applyAlignment="1">
      <alignment horizontal="center" vertical="center" wrapText="1"/>
    </xf>
    <xf numFmtId="0" fontId="0" fillId="4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2" fillId="4" borderId="0" xfId="1" applyFill="1" applyAlignment="1">
      <alignment horizontal="center" vertical="center" wrapText="1"/>
    </xf>
    <xf numFmtId="17" fontId="1" fillId="4" borderId="0" xfId="0" applyNumberFormat="1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2" fillId="0" borderId="0" xfId="1"/>
    <xf numFmtId="0" fontId="0" fillId="0" borderId="0" xfId="0" applyAlignment="1">
      <alignment vertical="center" wrapText="1"/>
    </xf>
    <xf numFmtId="0" fontId="2" fillId="0" borderId="0" xfId="1" applyAlignment="1">
      <alignment wrapText="1"/>
    </xf>
    <xf numFmtId="0" fontId="2" fillId="0" borderId="1" xfId="1" applyBorder="1" applyAlignment="1">
      <alignment vertical="top" wrapText="1"/>
    </xf>
  </cellXfs>
  <cellStyles count="2">
    <cellStyle name="Hyperlink" xfId="1" builtinId="8"/>
    <cellStyle name="Normal" xfId="0" builtinId="0"/>
  </cellStyles>
  <dxfs count="4">
    <dxf>
      <fill>
        <patternFill>
          <bgColor rgb="FFFAD2C2"/>
        </patternFill>
      </fill>
    </dxf>
    <dxf>
      <fill>
        <patternFill>
          <bgColor rgb="FFFAD2C2"/>
        </patternFill>
      </fill>
    </dxf>
    <dxf>
      <fill>
        <patternFill>
          <bgColor rgb="FFFAD2C2"/>
        </patternFill>
      </fill>
    </dxf>
    <dxf>
      <fill>
        <patternFill>
          <bgColor rgb="FFFAD2C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inspire.ec.europa.eu/sites/default/files/presentations/4.inspired_workshop_use_case_2_v1.0_vranken-coors.pdf" TargetMode="External"/><Relationship Id="rId299" Type="http://schemas.openxmlformats.org/officeDocument/2006/relationships/hyperlink" Target="https://www.routledge.com/Urban-and-Regional-Data-Management-UDMS-2009-Annual/Krek-Rumor-Zlatanova-Fendel/p/book/9780415556422" TargetMode="External"/><Relationship Id="rId21" Type="http://schemas.openxmlformats.org/officeDocument/2006/relationships/hyperlink" Target="https://doi.org/10.5194/isprs-annals-IV-4-W9-27-2019" TargetMode="External"/><Relationship Id="rId63" Type="http://schemas.openxmlformats.org/officeDocument/2006/relationships/hyperlink" Target="https://doi.org/10.5194/isprs-archives-XLII-4-W11-11-2018" TargetMode="External"/><Relationship Id="rId159" Type="http://schemas.openxmlformats.org/officeDocument/2006/relationships/hyperlink" Target="https://publications.jrc.ec.europa.eu/repository/bitstream/JRC103868/jrc%20proceedings%20of%20the%20elworkshop16_final_pubsy.pdf" TargetMode="External"/><Relationship Id="rId324" Type="http://schemas.openxmlformats.org/officeDocument/2006/relationships/hyperlink" Target="http://www.gbv.de/dms/tib-ub-hannover/605569630.pdf" TargetMode="External"/><Relationship Id="rId366" Type="http://schemas.openxmlformats.org/officeDocument/2006/relationships/hyperlink" Target="http://urbanfluxes.eu/4th-international-conference-on-countermeasures-to-urban-heat-island-singapore/" TargetMode="External"/><Relationship Id="rId170" Type="http://schemas.openxmlformats.org/officeDocument/2006/relationships/hyperlink" Target="https://www.youtube.com/watch?v=6to-4oIRbFY" TargetMode="External"/><Relationship Id="rId226" Type="http://schemas.openxmlformats.org/officeDocument/2006/relationships/hyperlink" Target="https://rundertischgis.de/images/9_documents/downloads/2014-Vortraege-GI-Runde.zip" TargetMode="External"/><Relationship Id="rId268" Type="http://schemas.openxmlformats.org/officeDocument/2006/relationships/hyperlink" Target="https://www.geog.uni-heidelberg.de/gis/3dde_en.html" TargetMode="External"/><Relationship Id="rId32" Type="http://schemas.openxmlformats.org/officeDocument/2006/relationships/hyperlink" Target="https://doi.org/10.1186/s40965-018-0042-y" TargetMode="External"/><Relationship Id="rId74" Type="http://schemas.openxmlformats.org/officeDocument/2006/relationships/hyperlink" Target="https://www.isprs-ann-photogramm-remote-sens-spatial-inf-sci.net/IV-4-W7/129/2018/isprs-annals-IV-4-W7-129-2018.pdf" TargetMode="External"/><Relationship Id="rId128" Type="http://schemas.openxmlformats.org/officeDocument/2006/relationships/hyperlink" Target="https://www.tib.eu/en/search?tx_tibsearch_search%5Baction%5D=download&amp;tx_tibsearch_search%5Bcontroller%5D=Download&amp;tx_tibsearch_search%5Bdocid%5D=TIBKAT%3A873316509&amp;cHash=0b6a05ebec5e1fc3f7df748c86379fe6" TargetMode="External"/><Relationship Id="rId335" Type="http://schemas.openxmlformats.org/officeDocument/2006/relationships/hyperlink" Target="https://doi.org/10.4324/9780203931042" TargetMode="External"/><Relationship Id="rId377" Type="http://schemas.openxmlformats.org/officeDocument/2006/relationships/hyperlink" Target="http://www.3d-forum.li/pdf/flyer_3dforum_2014.pdf" TargetMode="External"/><Relationship Id="rId5" Type="http://schemas.openxmlformats.org/officeDocument/2006/relationships/hyperlink" Target="https://doi.org/10.5194/isprs-annals-VI-4-W2-2020-135-2020" TargetMode="External"/><Relationship Id="rId181" Type="http://schemas.openxmlformats.org/officeDocument/2006/relationships/hyperlink" Target="https://www.dgpf.de/src/tagung/jt2015/proceedings/papers/12_DGPF2015_Dastageeri_et_al.pdf" TargetMode="External"/><Relationship Id="rId237" Type="http://schemas.openxmlformats.org/officeDocument/2006/relationships/hyperlink" Target="https://www.sig3d.org/files/media/downloads/Veranstaltungen/20130320_Lindau/20130320_CityGMLWorkshopLindau_Gesamt.pdf" TargetMode="External"/><Relationship Id="rId402" Type="http://schemas.openxmlformats.org/officeDocument/2006/relationships/hyperlink" Target="https://doi.org/10.1016/j.enbuild.2021.111706" TargetMode="External"/><Relationship Id="rId279" Type="http://schemas.openxmlformats.org/officeDocument/2006/relationships/hyperlink" Target="https://www.geog.uni-heidelberg.de/md/chemgeo/geog/gis/3dde_hengstberger_scientific_report_2011.pdf" TargetMode="External"/><Relationship Id="rId43" Type="http://schemas.openxmlformats.org/officeDocument/2006/relationships/hyperlink" Target="https://www.int-arch-photogramm-remote-sens-spatial-inf-sci.net/XLII-4-W17/1/2019/isprs-archives-XLII-4-W17-1-2019.pdf" TargetMode="External"/><Relationship Id="rId139" Type="http://schemas.openxmlformats.org/officeDocument/2006/relationships/hyperlink" Target="https://doi.org/10.5194/isprs-annals-IV-4-W1-89-2016" TargetMode="External"/><Relationship Id="rId290" Type="http://schemas.openxmlformats.org/officeDocument/2006/relationships/hyperlink" Target="https://www.ibpsa.us/sites/default/files/publications/SB10-DOC-TS07A-02-Strzalka.pdf" TargetMode="External"/><Relationship Id="rId304" Type="http://schemas.openxmlformats.org/officeDocument/2006/relationships/hyperlink" Target="https://www.researchgate.net/publication/258998243_Urban_and_Regional_Data_Management_UDMS_Annual_2007" TargetMode="External"/><Relationship Id="rId346" Type="http://schemas.openxmlformats.org/officeDocument/2006/relationships/hyperlink" Target="http://www.gbv.de/dms/tib-ub-hannover/485275929.pdf" TargetMode="External"/><Relationship Id="rId388" Type="http://schemas.openxmlformats.org/officeDocument/2006/relationships/hyperlink" Target="https://archive.corp.at/cdrom2021/papers2021/CORP2021_51.pdf" TargetMode="External"/><Relationship Id="rId85" Type="http://schemas.openxmlformats.org/officeDocument/2006/relationships/hyperlink" Target="https://www.dgpf.de/src/tagung/jt2018/proceedings/start.html" TargetMode="External"/><Relationship Id="rId150" Type="http://schemas.openxmlformats.org/officeDocument/2006/relationships/hyperlink" Target="https://www.rundertischgis.de/publikationen/tagungsbaende.html" TargetMode="External"/><Relationship Id="rId192" Type="http://schemas.openxmlformats.org/officeDocument/2006/relationships/hyperlink" Target="https://external.ogc.org/twiki_public/pub/HydrologyDWG/NottinghamTC2015/2015_Nottingham_Presentation_RA.ppt" TargetMode="External"/><Relationship Id="rId206" Type="http://schemas.openxmlformats.org/officeDocument/2006/relationships/hyperlink" Target="https://www.coors-online.de/wp-content/uploads/2014/11/presentation-3D-cadastre-Coors.pdf" TargetMode="External"/><Relationship Id="rId413" Type="http://schemas.openxmlformats.org/officeDocument/2006/relationships/hyperlink" Target="http://dx.doi.org/10.5194/isprs-annals-X-4-W2-2022-281-2022" TargetMode="External"/><Relationship Id="rId248" Type="http://schemas.openxmlformats.org/officeDocument/2006/relationships/hyperlink" Target="http://archiv.geomv.de/geoforum/2012/index.php" TargetMode="External"/><Relationship Id="rId12" Type="http://schemas.openxmlformats.org/officeDocument/2006/relationships/hyperlink" Target="https://doi.org/10.5071/28thEUBCE2020-1CV.4.15" TargetMode="External"/><Relationship Id="rId108" Type="http://schemas.openxmlformats.org/officeDocument/2006/relationships/hyperlink" Target="https://www.coors-online.de/wp-content/uploads/2018/02/Vortrag-Coors-SimStadt-2.0.pdf" TargetMode="External"/><Relationship Id="rId315" Type="http://schemas.openxmlformats.org/officeDocument/2006/relationships/hyperlink" Target="http://docplayer.org/storage/93/111994123/1622154520/yjfGqS88u0H5T1-p4yNk2g/111994123.pdf" TargetMode="External"/><Relationship Id="rId357" Type="http://schemas.openxmlformats.org/officeDocument/2006/relationships/hyperlink" Target="https://www.isprs-ann-photogramm-remote-sens-spatial-inf-sci.net/VI-4-W2-2020/149/2020/" TargetMode="External"/><Relationship Id="rId54" Type="http://schemas.openxmlformats.org/officeDocument/2006/relationships/hyperlink" Target="https://opengeospatialdata.springeropen.com/track/pdf/10.1186/s40965-018-0042-y.pdf" TargetMode="External"/><Relationship Id="rId96" Type="http://schemas.openxmlformats.org/officeDocument/2006/relationships/hyperlink" Target="https://portal.ogc.org/meet/" TargetMode="External"/><Relationship Id="rId161" Type="http://schemas.openxmlformats.org/officeDocument/2006/relationships/hyperlink" Target="http://www.geomv.de/geoforum2016/" TargetMode="External"/><Relationship Id="rId217" Type="http://schemas.openxmlformats.org/officeDocument/2006/relationships/hyperlink" Target="https://www.steinbeis.de/fileadmin/content/Publikationen/transfermagazin/Steinbeis-Transfermagazin-Ausgabe-2014-02.pdf" TargetMode="External"/><Relationship Id="rId399" Type="http://schemas.openxmlformats.org/officeDocument/2006/relationships/hyperlink" Target="https://doi.org/10.3390/ijgi9110642" TargetMode="External"/><Relationship Id="rId259" Type="http://schemas.openxmlformats.org/officeDocument/2006/relationships/hyperlink" Target="https://www.sciencedirect.com/science/article/pii/S0360132311002204/pdfft?md5=6b1db815297d8f398b519edeb788d363&amp;pid=1-s2.0-S0360132311002204-main.pdf" TargetMode="External"/><Relationship Id="rId424" Type="http://schemas.openxmlformats.org/officeDocument/2006/relationships/hyperlink" Target="https://doi.org/10.5194/isprs-annals-X-1-W1-2023-81-2023" TargetMode="External"/><Relationship Id="rId23" Type="http://schemas.openxmlformats.org/officeDocument/2006/relationships/hyperlink" Target="https://doi.org/10.5194/isprs-archives-XLII-4-W15-61-2019" TargetMode="External"/><Relationship Id="rId119" Type="http://schemas.openxmlformats.org/officeDocument/2006/relationships/hyperlink" Target="https://www.igd.fraunhofer.de/sites/default/files/media/veranstaltungen/2017/20170620_vortrag_coors_i-city.pdf" TargetMode="External"/><Relationship Id="rId270" Type="http://schemas.openxmlformats.org/officeDocument/2006/relationships/hyperlink" Target="https://www.ogc.org/event/1102tcagenda" TargetMode="External"/><Relationship Id="rId326" Type="http://schemas.openxmlformats.org/officeDocument/2006/relationships/hyperlink" Target="https://www.tib.eu/de/suchen/id/TIBKAT:623752638?cHash=85395e1db8b11b94307edd5ecfa21c63" TargetMode="External"/><Relationship Id="rId65" Type="http://schemas.openxmlformats.org/officeDocument/2006/relationships/hyperlink" Target="https://doi.org/10.5194/isprs-annals-IV-4-W7-67-2018" TargetMode="External"/><Relationship Id="rId130" Type="http://schemas.openxmlformats.org/officeDocument/2006/relationships/hyperlink" Target="https://www.vde-verlag.de/buecher/leseprobe/9783879075904_PROBE_01.pdf" TargetMode="External"/><Relationship Id="rId368" Type="http://schemas.openxmlformats.org/officeDocument/2006/relationships/hyperlink" Target="http://www.3d-forum.li/pdf/flyer_3dforum_2016.pdf" TargetMode="External"/><Relationship Id="rId172" Type="http://schemas.openxmlformats.org/officeDocument/2006/relationships/hyperlink" Target="https://infoscience.epfl.ch/record/212778?ln=en" TargetMode="External"/><Relationship Id="rId228" Type="http://schemas.openxmlformats.org/officeDocument/2006/relationships/hyperlink" Target="https://docplayer.org/storage/21/1122021/1621884363/z0IKQTDEfyhgkC3IJhywPQ/1122021.pdf" TargetMode="External"/><Relationship Id="rId281" Type="http://schemas.openxmlformats.org/officeDocument/2006/relationships/hyperlink" Target="https://nanopdf.com/downloadFile/international-society-for-photogrammetry-and-remote-sensing-5b0ba4eb0a56a_pdf" TargetMode="External"/><Relationship Id="rId337" Type="http://schemas.openxmlformats.org/officeDocument/2006/relationships/hyperlink" Target="https://citeseerx.ist.psu.edu/viewdoc/download?doi=10.1.1.90.1269&amp;rep=rep1&amp;type=pdf" TargetMode="External"/><Relationship Id="rId34" Type="http://schemas.openxmlformats.org/officeDocument/2006/relationships/hyperlink" Target="https://www.ait.ac.at/fileadmin/mc/energy/Business_Cases/7_Smart_Resilient_Cities/DIM4Energy_Leitfaden_Web.pdf" TargetMode="External"/><Relationship Id="rId76" Type="http://schemas.openxmlformats.org/officeDocument/2006/relationships/hyperlink" Target="https://www.lvermgeo.sachsen-anhalt.de/datei/anzeigen/id/17049,501/lsa_verm_1_2018_coors_schneider.pdf" TargetMode="External"/><Relationship Id="rId141" Type="http://schemas.openxmlformats.org/officeDocument/2006/relationships/hyperlink" Target="https://doi.org/10.5194/isprs-annals-IV-4-W1-75-2016" TargetMode="External"/><Relationship Id="rId379" Type="http://schemas.openxmlformats.org/officeDocument/2006/relationships/hyperlink" Target="https://archive.corp.at/cdrom2019/papers2019/CORP2019_70.pdf" TargetMode="External"/><Relationship Id="rId7" Type="http://schemas.openxmlformats.org/officeDocument/2006/relationships/hyperlink" Target="https://doi.org/10.5194/isprs-annals-VI-4-W2-2020-157-2020" TargetMode="External"/><Relationship Id="rId183" Type="http://schemas.openxmlformats.org/officeDocument/2006/relationships/hyperlink" Target="https://gispoint.de/index.php?eID=tx_securedownloads&amp;p=414&amp;u=0&amp;g=0&amp;t=1621031489&amp;hash=9de140ce2a2e866b551730269e9455ae52b782b9&amp;file=fileadmin/user_upload/Artikel_Archiv/Articles_PDF/gisbusiness_0515_06.pdf" TargetMode="External"/><Relationship Id="rId239" Type="http://schemas.openxmlformats.org/officeDocument/2006/relationships/hyperlink" Target="https://www.rundertischgis.de/images/3_veranstaltungen/muc_gi_runde/2013/Programm2013.pdf" TargetMode="External"/><Relationship Id="rId390" Type="http://schemas.openxmlformats.org/officeDocument/2006/relationships/hyperlink" Target="https://doi.org/10.5194/isprs-annals-VIII-4-W1-2021-17-2021" TargetMode="External"/><Relationship Id="rId404" Type="http://schemas.openxmlformats.org/officeDocument/2006/relationships/hyperlink" Target="https://doi.org/10.1016/j.esd.2021.12.002" TargetMode="External"/><Relationship Id="rId250" Type="http://schemas.openxmlformats.org/officeDocument/2006/relationships/hyperlink" Target="https://www.ogc.org/projects/initiatives/3dpie" TargetMode="External"/><Relationship Id="rId292" Type="http://schemas.openxmlformats.org/officeDocument/2006/relationships/hyperlink" Target="https://www.isprs.org/proceedings/XXXVIII/4-W15/" TargetMode="External"/><Relationship Id="rId306" Type="http://schemas.openxmlformats.org/officeDocument/2006/relationships/hyperlink" Target="https://doi.org/10.1007/978-3-540-36998-1" TargetMode="External"/><Relationship Id="rId45" Type="http://schemas.openxmlformats.org/officeDocument/2006/relationships/hyperlink" Target="https://www.isprs-ann-photogramm-remote-sens-spatial-inf-sci.net/IV-4-W9/27/2019/isprs-annals-IV-4-W9-27-2019.pdf" TargetMode="External"/><Relationship Id="rId87" Type="http://schemas.openxmlformats.org/officeDocument/2006/relationships/hyperlink" Target="https://www.ogc.org/blog/2895" TargetMode="External"/><Relationship Id="rId110" Type="http://schemas.openxmlformats.org/officeDocument/2006/relationships/hyperlink" Target="https://futurecitiesandenvironment.com/articles/10.1186/s40984-017-0025-7/galley/18/download/" TargetMode="External"/><Relationship Id="rId348" Type="http://schemas.openxmlformats.org/officeDocument/2006/relationships/hyperlink" Target="https://www.udms.net/download/chioggia-2004/" TargetMode="External"/><Relationship Id="rId152" Type="http://schemas.openxmlformats.org/officeDocument/2006/relationships/hyperlink" Target="https://www.coors-online.de/wp-content/uploads/2016/11/Business-Geomatics-8-16.jpg" TargetMode="External"/><Relationship Id="rId194" Type="http://schemas.openxmlformats.org/officeDocument/2006/relationships/hyperlink" Target="https://en.wiki.energy.sig3d.org/index.php/Workshop_Sophia_Antipolis_2015" TargetMode="External"/><Relationship Id="rId208" Type="http://schemas.openxmlformats.org/officeDocument/2006/relationships/hyperlink" Target="https://www.coors-online.de/wp-content/uploads/2014/11/final-Wagner-3DGeoinfo_proceedings.pdf" TargetMode="External"/><Relationship Id="rId415" Type="http://schemas.openxmlformats.org/officeDocument/2006/relationships/hyperlink" Target="https://isprs-annals.copernicus.org/articles/X-4-W2-2022/281/2022/isprs-annals-X-4-W2-2022-281-2022.pdf" TargetMode="External"/><Relationship Id="rId261" Type="http://schemas.openxmlformats.org/officeDocument/2006/relationships/hyperlink" Target="https://link.springer.com/content/pdf/10.1007%2F978-3-642-21928-3.pdf" TargetMode="External"/><Relationship Id="rId14" Type="http://schemas.openxmlformats.org/officeDocument/2006/relationships/hyperlink" Target="https://www.ait.ac.at/fileadmin/mc/energy/Business_Cases/7_Smart_Resilient_Cities/DIM4Energy_Leitfaden_Web.pdf" TargetMode="External"/><Relationship Id="rId56" Type="http://schemas.openxmlformats.org/officeDocument/2006/relationships/hyperlink" Target="https://journals.sagepub.com/doi/pdf/10.1177/2399808320983000" TargetMode="External"/><Relationship Id="rId317" Type="http://schemas.openxmlformats.org/officeDocument/2006/relationships/hyperlink" Target="http://docplayer.org/storage/93/111994123/1622154520/yjfGqS88u0H5T1-p4yNk2g/111994123.pdf" TargetMode="External"/><Relationship Id="rId359" Type="http://schemas.openxmlformats.org/officeDocument/2006/relationships/hyperlink" Target="https://inspire.ec.europa.eu/conference2020/webinars/energy-location" TargetMode="External"/><Relationship Id="rId98" Type="http://schemas.openxmlformats.org/officeDocument/2006/relationships/hyperlink" Target="https://portal.ogc.org/meet/?p=meeting&amp;mid=74" TargetMode="External"/><Relationship Id="rId121" Type="http://schemas.openxmlformats.org/officeDocument/2006/relationships/hyperlink" Target="https://portal.ogc.org/public_ogc/sched/agenda.php?meeting=1703tc&amp;my_session=48870" TargetMode="External"/><Relationship Id="rId163" Type="http://schemas.openxmlformats.org/officeDocument/2006/relationships/hyperlink" Target="http://dx.doi.org/10.1016/j.enbuild.2015.08.021" TargetMode="External"/><Relationship Id="rId219" Type="http://schemas.openxmlformats.org/officeDocument/2006/relationships/hyperlink" Target="https://www.3d-stadtmodelle.org/3d-stadtmodelle_2014/vortraege/08_Coors_Interoperabilitaetsexperiment_des_OGC_zur_Datenqualitaet.pdf" TargetMode="External"/><Relationship Id="rId370" Type="http://schemas.openxmlformats.org/officeDocument/2006/relationships/hyperlink" Target="https://portal.ogc.org/meet/?p=default&amp;mid=64" TargetMode="External"/><Relationship Id="rId426" Type="http://schemas.openxmlformats.org/officeDocument/2006/relationships/hyperlink" Target="https://isprs-archives.copernicus.org/articles/XLVIII-4-W6-2022/99/2023/" TargetMode="External"/><Relationship Id="rId230" Type="http://schemas.openxmlformats.org/officeDocument/2006/relationships/hyperlink" Target="https://www.routledge.com/Urban-and-Regional-Data-Management-UDMS-Annual-2013/Ellul-Zlatanova-Rumor-Laurini/p/book/9781138000636" TargetMode="External"/><Relationship Id="rId25" Type="http://schemas.openxmlformats.org/officeDocument/2006/relationships/hyperlink" Target="https://www.rundertischgis.de/publikationen/tagungsbaende.html" TargetMode="External"/><Relationship Id="rId67" Type="http://schemas.openxmlformats.org/officeDocument/2006/relationships/hyperlink" Target="https://doi.org/10.5194/isprs-annals-IV-4-113-2018" TargetMode="External"/><Relationship Id="rId272" Type="http://schemas.openxmlformats.org/officeDocument/2006/relationships/hyperlink" Target="https://www.yumpu.com/de/document/read/183120/10-internationales-3d-forum-lindau" TargetMode="External"/><Relationship Id="rId328" Type="http://schemas.openxmlformats.org/officeDocument/2006/relationships/hyperlink" Target="https://de1lib.org/book/684476/fc4370?id=684476&amp;secret=fc4370" TargetMode="External"/><Relationship Id="rId132" Type="http://schemas.openxmlformats.org/officeDocument/2006/relationships/hyperlink" Target="https://link.springer.com/content/pdf/10.1007/BF03545285.pdf" TargetMode="External"/><Relationship Id="rId174" Type="http://schemas.openxmlformats.org/officeDocument/2006/relationships/hyperlink" Target="https://doi.org/10.1145/2775292.2775325" TargetMode="External"/><Relationship Id="rId381" Type="http://schemas.openxmlformats.org/officeDocument/2006/relationships/hyperlink" Target="https://doi.org/10.3390/land10080880" TargetMode="External"/><Relationship Id="rId241" Type="http://schemas.openxmlformats.org/officeDocument/2006/relationships/hyperlink" Target="https://www.3d-stadtmodelle.org/index.php?do=rue&amp;do2=ws13" TargetMode="External"/><Relationship Id="rId36" Type="http://schemas.openxmlformats.org/officeDocument/2006/relationships/hyperlink" Target="https://www.isprs-ann-photogramm-remote-sens-spatial-inf-sci.net/VI-4-W2-2020/135/2020/isprs-annals-VI-4-W2-2020-135-2020.pdf" TargetMode="External"/><Relationship Id="rId283" Type="http://schemas.openxmlformats.org/officeDocument/2006/relationships/hyperlink" Target="https://nanopdf.com/downloadFile/international-society-for-photogrammetry-and-remote-sensing-5b0ba4eb0a56a_pdf" TargetMode="External"/><Relationship Id="rId339" Type="http://schemas.openxmlformats.org/officeDocument/2006/relationships/hyperlink" Target="https://www.coors-online.de/zur-person/patente-ehrungen/" TargetMode="External"/><Relationship Id="rId78" Type="http://schemas.openxmlformats.org/officeDocument/2006/relationships/hyperlink" Target="https://ieeexplore.ieee.org/stamp/stamp.jsp?tp=&amp;arnumber=8436355" TargetMode="External"/><Relationship Id="rId101" Type="http://schemas.openxmlformats.org/officeDocument/2006/relationships/hyperlink" Target="http://10dfns.ioer.info/" TargetMode="External"/><Relationship Id="rId143" Type="http://schemas.openxmlformats.org/officeDocument/2006/relationships/hyperlink" Target="https://www.researchgate.net/publication/312136863_Using_3D_building_models_in_a_research_living_lab_for_a_climate-neutral_city_campus/stats" TargetMode="External"/><Relationship Id="rId185" Type="http://schemas.openxmlformats.org/officeDocument/2006/relationships/hyperlink" Target="http://docplayer.org/storage/58/41352070/1621001749/BYyqSEE6r1ZyBzCbH-HPzw/41352070.pdf" TargetMode="External"/><Relationship Id="rId350" Type="http://schemas.openxmlformats.org/officeDocument/2006/relationships/hyperlink" Target="https://www.udms.net/download/chioggia-2004/" TargetMode="External"/><Relationship Id="rId406" Type="http://schemas.openxmlformats.org/officeDocument/2006/relationships/hyperlink" Target="https://doi.org/10.1016/j.esd.2021.12.002" TargetMode="External"/><Relationship Id="rId9" Type="http://schemas.openxmlformats.org/officeDocument/2006/relationships/hyperlink" Target="https://doi.org/10.5194/isprs-annals-VI-4-W2-2020-165-2020" TargetMode="External"/><Relationship Id="rId210" Type="http://schemas.openxmlformats.org/officeDocument/2006/relationships/hyperlink" Target="http://publications.rwth-aachen.de/record/443105" TargetMode="External"/><Relationship Id="rId392" Type="http://schemas.openxmlformats.org/officeDocument/2006/relationships/hyperlink" Target="https://doi.org/10.5194/isprs-archives-XLVI-4-W1-2021-123-2021" TargetMode="External"/><Relationship Id="rId252" Type="http://schemas.openxmlformats.org/officeDocument/2006/relationships/hyperlink" Target="http://www.3d-forum.li/pdf/flyer_3dforum_2012.pdf" TargetMode="External"/><Relationship Id="rId294" Type="http://schemas.openxmlformats.org/officeDocument/2006/relationships/hyperlink" Target="https://silo.tips/downloadFile/intergraph-forum-anwenderkonferenz-deutschland-sterreich-schweiz-liechtenstein-m" TargetMode="External"/><Relationship Id="rId308" Type="http://schemas.openxmlformats.org/officeDocument/2006/relationships/hyperlink" Target="https://de1lib.org/book/2173953/2f3ab4?id=2173953&amp;secret=2f3ab4" TargetMode="External"/><Relationship Id="rId47" Type="http://schemas.openxmlformats.org/officeDocument/2006/relationships/hyperlink" Target="https://www.int-arch-photogramm-remote-sens-spatial-inf-sci.net/XLII-4-W15/61/2019/isprs-archives-XLII-4-W15-61-2019.pdf" TargetMode="External"/><Relationship Id="rId89" Type="http://schemas.openxmlformats.org/officeDocument/2006/relationships/hyperlink" Target="https://www.3d-stadtmodelle.org/3d-stadtmodelle_2018/vortraege/04_Schneider_Extraktion_von_Fenstern.pdf" TargetMode="External"/><Relationship Id="rId112" Type="http://schemas.openxmlformats.org/officeDocument/2006/relationships/hyperlink" Target="https://www.sciencedirect.com/science/article/pii/S0198971516301740/pdf?isDTMRedir=true&amp;download=true" TargetMode="External"/><Relationship Id="rId154" Type="http://schemas.openxmlformats.org/officeDocument/2006/relationships/hyperlink" Target="https://en.wiki.energy.sig3d.org/index.php/Workshop_Ferrara_2016" TargetMode="External"/><Relationship Id="rId361" Type="http://schemas.openxmlformats.org/officeDocument/2006/relationships/hyperlink" Target="http://icity.hft-stuttgart.de/musi/Abstract-ICUI2019.pdf" TargetMode="External"/><Relationship Id="rId196" Type="http://schemas.openxmlformats.org/officeDocument/2006/relationships/hyperlink" Target="https://rundertischgis.de/images/9_documents/Geo_aktuell/Programm-Expertenrunde.pdf" TargetMode="External"/><Relationship Id="rId417" Type="http://schemas.openxmlformats.org/officeDocument/2006/relationships/hyperlink" Target="https://docs.ogc.org/per/22-041.html" TargetMode="External"/><Relationship Id="rId16" Type="http://schemas.openxmlformats.org/officeDocument/2006/relationships/hyperlink" Target="https://www.kommune21.de/heftarchiv_297_Kommune2192020.html" TargetMode="External"/><Relationship Id="rId221" Type="http://schemas.openxmlformats.org/officeDocument/2006/relationships/hyperlink" Target="https://ismar2014.vgtc.org/ismar/2014/tutorial-session/all/all.html" TargetMode="External"/><Relationship Id="rId263" Type="http://schemas.openxmlformats.org/officeDocument/2006/relationships/hyperlink" Target="https://www.int-arch-photogramm-remote-sens-spatial-inf-sci.net/XXXVIII-4-C21/7/2011/isprsarchives-XXXVIII-4-C21-7-2011.pdf" TargetMode="External"/><Relationship Id="rId319" Type="http://schemas.openxmlformats.org/officeDocument/2006/relationships/hyperlink" Target="https://www.ibpsa.us/sites/default/files/publications/SB10-DOC-TS07A-02-Strzalka.pdf" TargetMode="External"/><Relationship Id="rId58" Type="http://schemas.openxmlformats.org/officeDocument/2006/relationships/hyperlink" Target="https://www.isprs-ann-photogramm-remote-sens-spatial-inf-sci.net/IV-4-W7/keyword_index.html" TargetMode="External"/><Relationship Id="rId123" Type="http://schemas.openxmlformats.org/officeDocument/2006/relationships/hyperlink" Target="https://doi.org/10.1127/pfg/2016/0298" TargetMode="External"/><Relationship Id="rId330" Type="http://schemas.openxmlformats.org/officeDocument/2006/relationships/hyperlink" Target="https://www.aconf.org/conf_4244.html" TargetMode="External"/><Relationship Id="rId165" Type="http://schemas.openxmlformats.org/officeDocument/2006/relationships/hyperlink" Target="https://geodaesie.info/zfv/heftbeitrag/4763" TargetMode="External"/><Relationship Id="rId372" Type="http://schemas.openxmlformats.org/officeDocument/2006/relationships/hyperlink" Target="https://docplayer.org/17481739-Krawatte-mit-geo-muster-ernest-mc.html" TargetMode="External"/><Relationship Id="rId428" Type="http://schemas.openxmlformats.org/officeDocument/2006/relationships/printerSettings" Target="../printerSettings/printerSettings1.bin"/><Relationship Id="rId232" Type="http://schemas.openxmlformats.org/officeDocument/2006/relationships/hyperlink" Target="https://rundertischgis.de/publikationen/tagungsbaende.html" TargetMode="External"/><Relationship Id="rId274" Type="http://schemas.openxmlformats.org/officeDocument/2006/relationships/hyperlink" Target="https://www.ddgi.de/aktuelles-mainmenu-51/224-nichtkategorisiert?start=63" TargetMode="External"/><Relationship Id="rId27" Type="http://schemas.openxmlformats.org/officeDocument/2006/relationships/hyperlink" Target="https://doi.org/10.1109/INTLEC.2018.8612382" TargetMode="External"/><Relationship Id="rId69" Type="http://schemas.openxmlformats.org/officeDocument/2006/relationships/hyperlink" Target="https://doi.org/10.5194/isprs-archives-XLII-4-W10-151-2018" TargetMode="External"/><Relationship Id="rId134" Type="http://schemas.openxmlformats.org/officeDocument/2006/relationships/hyperlink" Target="https://www.isprs-ann-photogramm-remote-sens-spatial-inf-sci.net/IV-2-W1/39/2016/isprs-annals-IV-2-W1-39-2016.pdf" TargetMode="External"/><Relationship Id="rId80" Type="http://schemas.openxmlformats.org/officeDocument/2006/relationships/hyperlink" Target="https://www.dgpf.de/src/tagung/jt2018/proceedings/proceedings/papers/56_PFGK18_P14_Koukofikis_Coors.pdf" TargetMode="External"/><Relationship Id="rId176" Type="http://schemas.openxmlformats.org/officeDocument/2006/relationships/hyperlink" Target="https://doi.org/10.1016/j.egypro.2015.11.753" TargetMode="External"/><Relationship Id="rId341" Type="http://schemas.openxmlformats.org/officeDocument/2006/relationships/hyperlink" Target="https://programm.corp.at/cdrom2007/archiv/tagungsband/CORP2007_proceedings.pdf" TargetMode="External"/><Relationship Id="rId383" Type="http://schemas.openxmlformats.org/officeDocument/2006/relationships/hyperlink" Target="https://doi.org/10.3389/fdata.2021.662011" TargetMode="External"/><Relationship Id="rId201" Type="http://schemas.openxmlformats.org/officeDocument/2006/relationships/hyperlink" Target="http://www.shaker.de/de/content/catalogue/index.asp?lang=de&amp;ID=8&amp;ISBN=978-3-8440-3054-9" TargetMode="External"/><Relationship Id="rId243" Type="http://schemas.openxmlformats.org/officeDocument/2006/relationships/hyperlink" Target="https://www.sciencedirect.com/science/article/pii/S0306261911008294/pdfft?md5=0d36905570e09c8acaafb026f7c12a14&amp;pid=1-s2.0-S0306261911008294-main.pdf" TargetMode="External"/><Relationship Id="rId285" Type="http://schemas.openxmlformats.org/officeDocument/2006/relationships/hyperlink" Target="https://nanopdf.com/downloadFile/international-society-for-photogrammetry-and-remote-sensing-5b0ba4eb0a56a_pdf" TargetMode="External"/><Relationship Id="rId38" Type="http://schemas.openxmlformats.org/officeDocument/2006/relationships/hyperlink" Target="https://www.isprs-ann-photogramm-remote-sens-spatial-inf-sci.net/VI-4-W2-2020/157/2020/isprs-annals-VI-4-W2-2020-157-2020.pdf" TargetMode="External"/><Relationship Id="rId103" Type="http://schemas.openxmlformats.org/officeDocument/2006/relationships/hyperlink" Target="http://www.3d-forum.li/index.htm" TargetMode="External"/><Relationship Id="rId310" Type="http://schemas.openxmlformats.org/officeDocument/2006/relationships/hyperlink" Target="https://link.springer.com/chapter/10.1007/3-540-26982-7_15" TargetMode="External"/><Relationship Id="rId70" Type="http://schemas.openxmlformats.org/officeDocument/2006/relationships/hyperlink" Target="https://www.int-arch-photogramm-remote-sens-spatial-inf-sci.net/XLII-4-W10/151/2018/isprs-archives-XLII-4-W10-151-2018.pdf" TargetMode="External"/><Relationship Id="rId91" Type="http://schemas.openxmlformats.org/officeDocument/2006/relationships/hyperlink" Target="https://inspire.ec.europa.eu/sites/default/files/presentations/1445_citygmlvsinspire_final_v3_16-9.pdf" TargetMode="External"/><Relationship Id="rId145" Type="http://schemas.openxmlformats.org/officeDocument/2006/relationships/hyperlink" Target="https://dl.acm.org/doi/pdf/10.1145/2945292.2945306" TargetMode="External"/><Relationship Id="rId166" Type="http://schemas.openxmlformats.org/officeDocument/2006/relationships/hyperlink" Target="https://geodaesie.info/zfv/heftbeitrag/4763/zfv_2015_4_Coors.pdf" TargetMode="External"/><Relationship Id="rId187" Type="http://schemas.openxmlformats.org/officeDocument/2006/relationships/hyperlink" Target="https://portal.ogc.org/public_ogc/sched/agenda.php?meeting=1512tc&amp;my_session=42578" TargetMode="External"/><Relationship Id="rId331" Type="http://schemas.openxmlformats.org/officeDocument/2006/relationships/hyperlink" Target="http://www.disit.org/axmedis/710/00000-710c4b12-7126-49a9-89f3-67fd83a8db19/3/~saved-on-db-710c4b12-7126-49a9-89f3-67fd83a8db19.pdf" TargetMode="External"/><Relationship Id="rId352" Type="http://schemas.openxmlformats.org/officeDocument/2006/relationships/hyperlink" Target="https://www.mdpi.com/2079-9276/10/5/52/pdf" TargetMode="External"/><Relationship Id="rId373" Type="http://schemas.openxmlformats.org/officeDocument/2006/relationships/hyperlink" Target="https://docplayer.org/storage/36/17481739/1624235324/fKHOVxSLK4c8XO5YVtZzkg/17481739.pdf" TargetMode="External"/><Relationship Id="rId394" Type="http://schemas.openxmlformats.org/officeDocument/2006/relationships/hyperlink" Target="https://www.isprs-ann-photogramm-remote-sens-spatial-inf-sci.net/VIII-4-W1-2021/81/2021/" TargetMode="External"/><Relationship Id="rId408" Type="http://schemas.openxmlformats.org/officeDocument/2006/relationships/hyperlink" Target="https://isprs-annals.copernicus.org/articles/X-4-W3-2022/11/2022/" TargetMode="External"/><Relationship Id="rId1" Type="http://schemas.openxmlformats.org/officeDocument/2006/relationships/hyperlink" Target="https://doi.org/10.3390/en13246488" TargetMode="External"/><Relationship Id="rId212" Type="http://schemas.openxmlformats.org/officeDocument/2006/relationships/hyperlink" Target="https://www.coors-online.de/wp-content/uploads/2014/05/GIS-Business-1-2014.pdf" TargetMode="External"/><Relationship Id="rId233" Type="http://schemas.openxmlformats.org/officeDocument/2006/relationships/hyperlink" Target="https://www.beuth-hochschule.de/en/search?q=Applied+research+on+the+city+of+the+future+2012&amp;ie=UTF-8" TargetMode="External"/><Relationship Id="rId254" Type="http://schemas.openxmlformats.org/officeDocument/2006/relationships/hyperlink" Target="http://archiv.geomv.de/geoforum/2012/index.php" TargetMode="External"/><Relationship Id="rId28" Type="http://schemas.openxmlformats.org/officeDocument/2006/relationships/hyperlink" Target="https://www.geoinfo.utm.my/geospatial2019/tutorial.php" TargetMode="External"/><Relationship Id="rId49" Type="http://schemas.openxmlformats.org/officeDocument/2006/relationships/hyperlink" Target="https://www.rundertischgis.de/images/3_veranstaltungen/muc_gi_runde/2019/Tagungsband_2019-offen.pdf" TargetMode="External"/><Relationship Id="rId114" Type="http://schemas.openxmlformats.org/officeDocument/2006/relationships/hyperlink" Target="https://www.hfwu.de/fileadmin/user_upload/ILU/Bilder/ILU_Projekte/Dokumente/Horizonte_Veroeffentlichung_Nr._49__April_2017_.pdf" TargetMode="External"/><Relationship Id="rId275" Type="http://schemas.openxmlformats.org/officeDocument/2006/relationships/hyperlink" Target="https://www.ddgi.de/component/docman/?task=doc_download&amp;gid=517&amp;Itemid=8" TargetMode="External"/><Relationship Id="rId296" Type="http://schemas.openxmlformats.org/officeDocument/2006/relationships/hyperlink" Target="https://pureportal.strath.ac.uk/en/publications/photovoltaic-in-urban-context" TargetMode="External"/><Relationship Id="rId300" Type="http://schemas.openxmlformats.org/officeDocument/2006/relationships/hyperlink" Target="https://www.springer.com/gp/book/9783540873945" TargetMode="External"/><Relationship Id="rId60" Type="http://schemas.openxmlformats.org/officeDocument/2006/relationships/hyperlink" Target="https://www.int-arch-photogramm-remote-sens-spatial-inf-sci.net/XLII-4-W11/keyword_index.html" TargetMode="External"/><Relationship Id="rId81" Type="http://schemas.openxmlformats.org/officeDocument/2006/relationships/hyperlink" Target="https://www.dgpf.de/src/tagung/jt2018/proceedings/start.html" TargetMode="External"/><Relationship Id="rId135" Type="http://schemas.openxmlformats.org/officeDocument/2006/relationships/hyperlink" Target="https://doi.org/10.5194/isprs-archives-XLII-2-W2-127-2016" TargetMode="External"/><Relationship Id="rId156" Type="http://schemas.openxmlformats.org/officeDocument/2006/relationships/hyperlink" Target="https://www.3d-stadtmodelle.org/index.php?do=rue&amp;do2=ws16" TargetMode="External"/><Relationship Id="rId177" Type="http://schemas.openxmlformats.org/officeDocument/2006/relationships/hyperlink" Target="https://www.sciencedirect.com/science/article/pii/S1876610215024856/pdf?md5=416a16e39e7711ed25ef2c18715ef788&amp;pid=1-s2.0-S1876610215024856-main.pdf" TargetMode="External"/><Relationship Id="rId198" Type="http://schemas.openxmlformats.org/officeDocument/2006/relationships/hyperlink" Target="http://www.geosmartcity.eu/wp-content/uploads/2015/08/2_GeoSmartCities-Coors.pdf" TargetMode="External"/><Relationship Id="rId321" Type="http://schemas.openxmlformats.org/officeDocument/2006/relationships/hyperlink" Target="https://www.isprs.org/proceedings/XXXVIII/3_4-C3/GeoWeb2009_AcademicTrack_Proceedings.pdf" TargetMode="External"/><Relationship Id="rId342" Type="http://schemas.openxmlformats.org/officeDocument/2006/relationships/hyperlink" Target="https://doi.org/10.1109/IV.2005.21" TargetMode="External"/><Relationship Id="rId363" Type="http://schemas.openxmlformats.org/officeDocument/2006/relationships/hyperlink" Target="https://books.google.de/books/about/Donald_Duck_im_Mickey_Mouse_Weekly_von_W.html?id=vvEWzgEACAAJ&amp;redir_esc=y" TargetMode="External"/><Relationship Id="rId384" Type="http://schemas.openxmlformats.org/officeDocument/2006/relationships/hyperlink" Target="https://www.frontiersin.org/articles/10.3389/fdata.2021.662011/full" TargetMode="External"/><Relationship Id="rId419" Type="http://schemas.openxmlformats.org/officeDocument/2006/relationships/hyperlink" Target="https://www.mdpi.com/1424-8220/23/9/4245/pdf?version=1682417227" TargetMode="External"/><Relationship Id="rId202" Type="http://schemas.openxmlformats.org/officeDocument/2006/relationships/hyperlink" Target="https://www.coors-online.de/wp-content/uploads/2015/07/givrar2014_submission_8.pdf" TargetMode="External"/><Relationship Id="rId223" Type="http://schemas.openxmlformats.org/officeDocument/2006/relationships/hyperlink" Target="https://www.ddgi.de/termine-mainmenu-112/215-default/216-allgemein/490-13-internationales-3d-forum-lindau" TargetMode="External"/><Relationship Id="rId244" Type="http://schemas.openxmlformats.org/officeDocument/2006/relationships/hyperlink" Target="http://dx.doi.org/10.1016/j.buildenv.2011.07.012" TargetMode="External"/><Relationship Id="rId18" Type="http://schemas.openxmlformats.org/officeDocument/2006/relationships/hyperlink" Target="https://doi.org/10.12902/zfv-0270-2019" TargetMode="External"/><Relationship Id="rId39" Type="http://schemas.openxmlformats.org/officeDocument/2006/relationships/hyperlink" Target="https://www.isprs-ann-photogramm-remote-sens-spatial-inf-sci.net/VI-4-W2-2020/149/2020/isprs-annals-VI-4-W2-2020-149-2020.pdf" TargetMode="External"/><Relationship Id="rId265" Type="http://schemas.openxmlformats.org/officeDocument/2006/relationships/hyperlink" Target="https://www.int-arch-photogramm-remote-sens-spatial-inf-sci.net/XXXIX-B8/209/2012/isprsarchives-XXXIX-B8-209-2012.pdf" TargetMode="External"/><Relationship Id="rId286" Type="http://schemas.openxmlformats.org/officeDocument/2006/relationships/hyperlink" Target="https://nanopdf.com/downloadFile/international-society-for-photogrammetry-and-remote-sensing-5b0ba4eb0a56a_pdf" TargetMode="External"/><Relationship Id="rId50" Type="http://schemas.openxmlformats.org/officeDocument/2006/relationships/hyperlink" Target="http://sc.isprs.org/summer-schools/reports.html?file=files/sc/reports/Report%20on%20the%20ISPRS%20Summer%20School%20in%20Poland.pdf" TargetMode="External"/><Relationship Id="rId104" Type="http://schemas.openxmlformats.org/officeDocument/2006/relationships/hyperlink" Target="https://www.coors-online.de/wp-content/uploads/2018/05/Vortrag-Coors-Vis.pdf" TargetMode="External"/><Relationship Id="rId125" Type="http://schemas.openxmlformats.org/officeDocument/2006/relationships/hyperlink" Target="https://www.igi-global.com/viewtitlesample.aspx?id=153185&amp;ptid=118945&amp;t=An%20Energy-Related%20CityGML%20ADE%20and%20Its%20Application%20for%20Heating%20Demand%20Calculation" TargetMode="External"/><Relationship Id="rId146" Type="http://schemas.openxmlformats.org/officeDocument/2006/relationships/hyperlink" Target="https://www.researchgate.net/publication/312136745_Mobile_Location-based_and_Video-based_Augmented_Reality_for_Guiding_and_Informing_Pilgrims" TargetMode="External"/><Relationship Id="rId167" Type="http://schemas.openxmlformats.org/officeDocument/2006/relationships/hyperlink" Target="http://dx.doi.org/10.5194/isprsarchives-XL-1-W5-729-2015" TargetMode="External"/><Relationship Id="rId188" Type="http://schemas.openxmlformats.org/officeDocument/2006/relationships/hyperlink" Target="https://en.wiki.energy.sig3d.org/index.php?title=2015_M_Agenda_of_the_Workshop" TargetMode="External"/><Relationship Id="rId311" Type="http://schemas.openxmlformats.org/officeDocument/2006/relationships/hyperlink" Target="https://bc.staatsbibliothek-berlin.de/concern/bc_works/qz20tb95m?locale=de" TargetMode="External"/><Relationship Id="rId332" Type="http://schemas.openxmlformats.org/officeDocument/2006/relationships/hyperlink" Target="http://www.disit.org/axmedis/710/00000-710c4b12-7126-49a9-89f3-67fd83a8db19/3/~saved-on-db-710c4b12-7126-49a9-89f3-67fd83a8db19.pdf" TargetMode="External"/><Relationship Id="rId353" Type="http://schemas.openxmlformats.org/officeDocument/2006/relationships/hyperlink" Target="http://www.sciencedirect.com/science/article/pii/S092427161400241X" TargetMode="External"/><Relationship Id="rId374" Type="http://schemas.openxmlformats.org/officeDocument/2006/relationships/hyperlink" Target="https://www.dgpf.de/src/tagung/jt2014/proceedings/index.html" TargetMode="External"/><Relationship Id="rId395" Type="http://schemas.openxmlformats.org/officeDocument/2006/relationships/hyperlink" Target="https://www.isprs-ann-photogramm-remote-sens-spatial-inf-sci.net/VIII-4-W1-2021/17/2021/" TargetMode="External"/><Relationship Id="rId409" Type="http://schemas.openxmlformats.org/officeDocument/2006/relationships/hyperlink" Target="https://isprs-annals.copernicus.org/articles/X-4-W3-2022/11/2022/isprs-annals-X-4-W3-2022-11-2022.pdf" TargetMode="External"/><Relationship Id="rId71" Type="http://schemas.openxmlformats.org/officeDocument/2006/relationships/hyperlink" Target="https://doi.org/10.5194/isprs-annals-IV-4-W7-115-2018" TargetMode="External"/><Relationship Id="rId92" Type="http://schemas.openxmlformats.org/officeDocument/2006/relationships/hyperlink" Target="https://www.youtube.com/watch?v=WbN-pob4qLs&amp;t=2969s" TargetMode="External"/><Relationship Id="rId213" Type="http://schemas.openxmlformats.org/officeDocument/2006/relationships/hyperlink" Target="https://www.treffpunkt-kommune.de/der-gemeinderat-112014/" TargetMode="External"/><Relationship Id="rId234" Type="http://schemas.openxmlformats.org/officeDocument/2006/relationships/hyperlink" Target="https://www.beuth-hochschule.de/fileadmin/oe/forschung/forschungsdokumentation/forschung_fb_bht_2012.pdf" TargetMode="External"/><Relationship Id="rId420" Type="http://schemas.openxmlformats.org/officeDocument/2006/relationships/hyperlink" Target="https://docs.ogc.org/per/21-058.html" TargetMode="External"/><Relationship Id="rId2" Type="http://schemas.openxmlformats.org/officeDocument/2006/relationships/hyperlink" Target="https://doi.org/10.1007/s41064-020-00094-0" TargetMode="External"/><Relationship Id="rId29" Type="http://schemas.openxmlformats.org/officeDocument/2006/relationships/hyperlink" Target="https://www.rundertischgis.de/publikationen/tagungsbaende.html" TargetMode="External"/><Relationship Id="rId255" Type="http://schemas.openxmlformats.org/officeDocument/2006/relationships/hyperlink" Target="http://archiv.geomv.de/geoforum/2012/doc/GeoForumMV2012_Programm.pdf" TargetMode="External"/><Relationship Id="rId276" Type="http://schemas.openxmlformats.org/officeDocument/2006/relationships/hyperlink" Target="https://web3d2011.web3d.org/cp.html" TargetMode="External"/><Relationship Id="rId297" Type="http://schemas.openxmlformats.org/officeDocument/2006/relationships/hyperlink" Target="https://www.geo-x.net/en/news/archive/details/news/the-5th-international-conference-on-3d-geo-information/" TargetMode="External"/><Relationship Id="rId40" Type="http://schemas.openxmlformats.org/officeDocument/2006/relationships/hyperlink" Target="https://www.isprs-ann-photogramm-remote-sens-spatial-inf-sci.net/VI-4-W2-2020/165/2020/isprs-annals-VI-4-W2-2020-165-2020.pdf" TargetMode="External"/><Relationship Id="rId115" Type="http://schemas.openxmlformats.org/officeDocument/2006/relationships/hyperlink" Target="https://gispoint.de/artikelarchiv/gis/2017/gisbusiness-ausgabe-52017.html" TargetMode="External"/><Relationship Id="rId136" Type="http://schemas.openxmlformats.org/officeDocument/2006/relationships/hyperlink" Target="https://www.int-arch-photogramm-remote-sens-spatial-inf-sci.net/XLII-2-W2/127/2016/isprs-archives-XLII-2-W2-127-2016.pdf" TargetMode="External"/><Relationship Id="rId157" Type="http://schemas.openxmlformats.org/officeDocument/2006/relationships/hyperlink" Target="https://www.3d-stadtmodelle.org/3d-stadtmodelle_2016/vortraege/10_Coors_OGC_3DPS.pdf" TargetMode="External"/><Relationship Id="rId178" Type="http://schemas.openxmlformats.org/officeDocument/2006/relationships/hyperlink" Target="https://www.dgpf.de/src/tagung/jt2015/start.html" TargetMode="External"/><Relationship Id="rId301" Type="http://schemas.openxmlformats.org/officeDocument/2006/relationships/hyperlink" Target="https://www.rebuy.de/i,3129163/buecher/reed-solomon-fehlerkorrektur-angewandt-im-data-matrix-ecc-200-volker-coors" TargetMode="External"/><Relationship Id="rId322" Type="http://schemas.openxmlformats.org/officeDocument/2006/relationships/hyperlink" Target="https://www.isprs.org/proceedings/XXXVIII/3_4-C3/GeoWeb2009_AcademicTrack_Proceedings.pdf" TargetMode="External"/><Relationship Id="rId343" Type="http://schemas.openxmlformats.org/officeDocument/2006/relationships/hyperlink" Target="https://www.researchgate.net/publication/343539567_Proceedings_of_the_1st_International_Workshop_on_Next_Generation_3D_City_Models_21-22_June_2005_Bonn_Germany_Jointly_organized_by_University_of_Bonn_DGPF_EuroSDR_and_ISPRS" TargetMode="External"/><Relationship Id="rId364" Type="http://schemas.openxmlformats.org/officeDocument/2006/relationships/hyperlink" Target="https://portal.ogc.org/public_ogc/sched/agenda.php?meeting=1703tc&amp;my_session=48806" TargetMode="External"/><Relationship Id="rId61" Type="http://schemas.openxmlformats.org/officeDocument/2006/relationships/hyperlink" Target="https://www.int-arch-photogramm-remote-sens-spatial-inf-sci.net/XLII-4-W11/1/2018/isprs-archives-XLII-4-W11-1-2018.pdf" TargetMode="External"/><Relationship Id="rId82" Type="http://schemas.openxmlformats.org/officeDocument/2006/relationships/hyperlink" Target="https://www.dgpf.de/src/tagung/jt2018/proceedings/proceedings/band_27/dgpf_tagungsband_2018.pdf" TargetMode="External"/><Relationship Id="rId199" Type="http://schemas.openxmlformats.org/officeDocument/2006/relationships/hyperlink" Target="https://www.dgpf.de/con/jt2015.html" TargetMode="External"/><Relationship Id="rId203" Type="http://schemas.openxmlformats.org/officeDocument/2006/relationships/hyperlink" Target="http://diglib.eg.org/GCH2014/" TargetMode="External"/><Relationship Id="rId385" Type="http://schemas.openxmlformats.org/officeDocument/2006/relationships/hyperlink" Target="https://doi.org/10.48494/REALCORP2020.1054" TargetMode="External"/><Relationship Id="rId19" Type="http://schemas.openxmlformats.org/officeDocument/2006/relationships/hyperlink" Target="https://doi.org/10.5194/isprs-archives-XLII-4-W17-1-2019" TargetMode="External"/><Relationship Id="rId224" Type="http://schemas.openxmlformats.org/officeDocument/2006/relationships/hyperlink" Target="https://www.ddgi.de/termine-mainmenu-112/215-default/216-allgemein/490-13-internationales-3d-forum-lindau" TargetMode="External"/><Relationship Id="rId245" Type="http://schemas.openxmlformats.org/officeDocument/2006/relationships/hyperlink" Target="https://www.sciencedirect.com/science/article/pii/S0360132311002204/pdfft?md5=6b1db815297d8f398b519edeb788d363&amp;pid=1-s2.0-S0360132311002204-main.pdf" TargetMode="External"/><Relationship Id="rId266" Type="http://schemas.openxmlformats.org/officeDocument/2006/relationships/hyperlink" Target="https://icaci.org/files/documents/ICC_proceedings/ICC2011/" TargetMode="External"/><Relationship Id="rId287" Type="http://schemas.openxmlformats.org/officeDocument/2006/relationships/hyperlink" Target="https://www.amazon.de/Angewandte-Geoinformatik-2010-Beitr%C3%A4ge-AGIT-Symposium/dp/387907495X" TargetMode="External"/><Relationship Id="rId410" Type="http://schemas.openxmlformats.org/officeDocument/2006/relationships/hyperlink" Target="http://dx.doi.org/10.5194/isprs-annals-X-4-W2-2022-249-2022" TargetMode="External"/><Relationship Id="rId30" Type="http://schemas.openxmlformats.org/officeDocument/2006/relationships/hyperlink" Target="http://www.geoinfo.utm.my/sdsc2019/" TargetMode="External"/><Relationship Id="rId105" Type="http://schemas.openxmlformats.org/officeDocument/2006/relationships/hyperlink" Target="http://www.adv-online.de/AdV-Produkte/Standards-und-Produktblaetter/Standards-der-Geotopographie/" TargetMode="External"/><Relationship Id="rId126" Type="http://schemas.openxmlformats.org/officeDocument/2006/relationships/hyperlink" Target="https://www.schweizerbart.de/content/papers_preview/download/87246" TargetMode="External"/><Relationship Id="rId147" Type="http://schemas.openxmlformats.org/officeDocument/2006/relationships/hyperlink" Target="https://www.dgpf.de/src/tagung/jt2016/proceedings/papers/35_DLT2016_Wagner_et_al.pdf" TargetMode="External"/><Relationship Id="rId168" Type="http://schemas.openxmlformats.org/officeDocument/2006/relationships/hyperlink" Target="https://www.int-arch-photogramm-remote-sens-spatial-inf-sci.net/XL-1-W5/729/2015/isprsarchives-XL-1-W5-729-2015.pdf" TargetMode="External"/><Relationship Id="rId312" Type="http://schemas.openxmlformats.org/officeDocument/2006/relationships/hyperlink" Target="http://www.gbv.de/dms/tib-ub-hannover/485275929.pdf" TargetMode="External"/><Relationship Id="rId333" Type="http://schemas.openxmlformats.org/officeDocument/2006/relationships/hyperlink" Target="https://docplayer.org/storage/24/3641740/1622220226/AwvOPyUsEaywVEZIdP5pVg/3641740.pdf" TargetMode="External"/><Relationship Id="rId354" Type="http://schemas.openxmlformats.org/officeDocument/2006/relationships/hyperlink" Target="https://www.kommune21.de/heftarchiv_297_Kommune2192020.html" TargetMode="External"/><Relationship Id="rId51" Type="http://schemas.openxmlformats.org/officeDocument/2006/relationships/hyperlink" Target="https://www.coors-online.de/wp-content/uploads/2019/10/Coors-FMEdays.pdf" TargetMode="External"/><Relationship Id="rId72" Type="http://schemas.openxmlformats.org/officeDocument/2006/relationships/hyperlink" Target="https://www.isprs-ann-photogramm-remote-sens-spatial-inf-sci.net/IV-4-W7/115/2018/isprs-annals-IV-4-W7-115-2018.pdf" TargetMode="External"/><Relationship Id="rId93" Type="http://schemas.openxmlformats.org/officeDocument/2006/relationships/hyperlink" Target="https://inspire.ec.europa.eu/conference2018/" TargetMode="External"/><Relationship Id="rId189" Type="http://schemas.openxmlformats.org/officeDocument/2006/relationships/hyperlink" Target="http://innovation.my/imc2015/" TargetMode="External"/><Relationship Id="rId375" Type="http://schemas.openxmlformats.org/officeDocument/2006/relationships/hyperlink" Target="https://www.dgpf.de/src/tagung/jt2014/proceedings/index.html" TargetMode="External"/><Relationship Id="rId396" Type="http://schemas.openxmlformats.org/officeDocument/2006/relationships/hyperlink" Target="https://www.mdpi.com/1996-1073/13/24/6488" TargetMode="External"/><Relationship Id="rId3" Type="http://schemas.openxmlformats.org/officeDocument/2006/relationships/hyperlink" Target="https://doi.org/10.3390/ijgi9110657" TargetMode="External"/><Relationship Id="rId214" Type="http://schemas.openxmlformats.org/officeDocument/2006/relationships/hyperlink" Target="https://www.stadt-und-werk.de/heftarchiv_186_stadt+werk62014.html" TargetMode="External"/><Relationship Id="rId235" Type="http://schemas.openxmlformats.org/officeDocument/2006/relationships/hyperlink" Target="https://portal.ogc.org/files/?artifact_id=53029" TargetMode="External"/><Relationship Id="rId256" Type="http://schemas.openxmlformats.org/officeDocument/2006/relationships/hyperlink" Target="http://dx.doi.org/10.1080/10789669.2011.582920" TargetMode="External"/><Relationship Id="rId277" Type="http://schemas.openxmlformats.org/officeDocument/2006/relationships/hyperlink" Target="http://publica.fraunhofer.de/documents/H-37706.html" TargetMode="External"/><Relationship Id="rId298" Type="http://schemas.openxmlformats.org/officeDocument/2006/relationships/hyperlink" Target="https://www.routledge.com/Urban-and-Regional-Data-Management-UDMS-2009-Annual/Krek-Rumor-Zlatanova-Fendel/p/book/9780415556422" TargetMode="External"/><Relationship Id="rId400" Type="http://schemas.openxmlformats.org/officeDocument/2006/relationships/hyperlink" Target="https://www.mdpi.com/2220-9964/9/11/642" TargetMode="External"/><Relationship Id="rId421" Type="http://schemas.openxmlformats.org/officeDocument/2006/relationships/hyperlink" Target="https://doi.org/10.5194/isprs-annals-X-1-W1-2023-97-2023" TargetMode="External"/><Relationship Id="rId116" Type="http://schemas.openxmlformats.org/officeDocument/2006/relationships/hyperlink" Target="https://inspire.ec.europa.eu/conference2017" TargetMode="External"/><Relationship Id="rId137" Type="http://schemas.openxmlformats.org/officeDocument/2006/relationships/hyperlink" Target="https://doi.org/10.5194/isprs-archives-XLII-4-W1-151-2016" TargetMode="External"/><Relationship Id="rId158" Type="http://schemas.openxmlformats.org/officeDocument/2006/relationships/hyperlink" Target="http://dx.doi.org/10.2791/16681" TargetMode="External"/><Relationship Id="rId302" Type="http://schemas.openxmlformats.org/officeDocument/2006/relationships/hyperlink" Target="https://www.igi-global.com/chapter/eplanning-case-study-stuttgart-using/21464" TargetMode="External"/><Relationship Id="rId323" Type="http://schemas.openxmlformats.org/officeDocument/2006/relationships/hyperlink" Target="http://www.gbv.de/dms/tib-ub-hannover/605569630.pdf" TargetMode="External"/><Relationship Id="rId344" Type="http://schemas.openxmlformats.org/officeDocument/2006/relationships/hyperlink" Target="https://www.researchgate.net/publication/343539567_Proceedings_of_the_1st_International_Workshop_on_Next_Generation_3D_City_Models_21-22_June_2005_Bonn_Germany_Jointly_organized_by_University_of_Bonn_DGPF_EuroSDR_and_ISPRS" TargetMode="External"/><Relationship Id="rId20" Type="http://schemas.openxmlformats.org/officeDocument/2006/relationships/hyperlink" Target="https://doi.org/10.5194/isprs-annals-IV-4-W9-1-2019" TargetMode="External"/><Relationship Id="rId41" Type="http://schemas.openxmlformats.org/officeDocument/2006/relationships/hyperlink" Target="https://gispoint.de/index.php?eID=tx_securedownloads&amp;p=414&amp;u=0&amp;g=0&amp;t=1619218609&amp;hash=7d9ba4a514dc4866387bd9b0bfef3da9fd671d9b&amp;file=fileadmin/user_upload/Artikel_Archiv/Articles_PDF/gis/2020/GS_2_2020_47-58_V%C3%B6gele_u_a.pdf" TargetMode="External"/><Relationship Id="rId62" Type="http://schemas.openxmlformats.org/officeDocument/2006/relationships/hyperlink" Target="https://doi.org/10.5194/isprs-archives-XLII-4-W11-1-2018" TargetMode="External"/><Relationship Id="rId83" Type="http://schemas.openxmlformats.org/officeDocument/2006/relationships/hyperlink" Target="https://www.dgpf.de/src/tagung/jt2018/proceedings/proceedings/band_27/dgpf_tagungsband_2018.pdf" TargetMode="External"/><Relationship Id="rId179" Type="http://schemas.openxmlformats.org/officeDocument/2006/relationships/hyperlink" Target="https://www.dgpf.de/src/tagung/jt2015/proceedings/papers/33_DGPF2015_Coors_Wagner.pdf" TargetMode="External"/><Relationship Id="rId365" Type="http://schemas.openxmlformats.org/officeDocument/2006/relationships/hyperlink" Target="https://www.moss.de/veranstaltungen/16-internationales-3d-forum-in-lindau/" TargetMode="External"/><Relationship Id="rId386" Type="http://schemas.openxmlformats.org/officeDocument/2006/relationships/hyperlink" Target="https://archive.corp.at/cdrom2021/papers2021/CORP2021_51.pdf" TargetMode="External"/><Relationship Id="rId190" Type="http://schemas.openxmlformats.org/officeDocument/2006/relationships/hyperlink" Target="http://www.geoinfo.utm.my/jointgeoinfo2015/3dgeoinfo.html" TargetMode="External"/><Relationship Id="rId204" Type="http://schemas.openxmlformats.org/officeDocument/2006/relationships/hyperlink" Target="https://www.coors-online.de/wp-content/uploads/2015/07/GCH_p1054_refs-formatted.pdf" TargetMode="External"/><Relationship Id="rId225" Type="http://schemas.openxmlformats.org/officeDocument/2006/relationships/hyperlink" Target="https://rundertischgis.de/images/9_documents/GI-Runden/Programm_2014.pdf" TargetMode="External"/><Relationship Id="rId246" Type="http://schemas.openxmlformats.org/officeDocument/2006/relationships/hyperlink" Target="https://doi.org/10.5194/isprsarchives-XXXIX-B8-209-2012" TargetMode="External"/><Relationship Id="rId267" Type="http://schemas.openxmlformats.org/officeDocument/2006/relationships/hyperlink" Target="https://icaci.org/files/documents/ICC_proceedings/ICC2011/Oral%20Presentations%20PDF/B3-Location%20based%20services%20and%20user%20issue/CO-126.pdf" TargetMode="External"/><Relationship Id="rId288" Type="http://schemas.openxmlformats.org/officeDocument/2006/relationships/hyperlink" Target="https://w3-mediapool.hm.edu/mediapool/media/fk08/fk08_lokal/projekte_4/veroeffentlichungen/papierkartenundmobilenavigationssystemevorteiledurchkombinationzweierwelten.pdf" TargetMode="External"/><Relationship Id="rId411" Type="http://schemas.openxmlformats.org/officeDocument/2006/relationships/hyperlink" Target="https://doi.org/10.5194/isprs-annals-X-4-W2-2022-249-2022" TargetMode="External"/><Relationship Id="rId106" Type="http://schemas.openxmlformats.org/officeDocument/2006/relationships/hyperlink" Target="https://www.coors-online.de/wp-content/uploads/2018/02/ADV-Workshop-Datenqualit%C3%A4t.pdf" TargetMode="External"/><Relationship Id="rId127" Type="http://schemas.openxmlformats.org/officeDocument/2006/relationships/hyperlink" Target="https://doi.org/10.2314/GBV:873316509" TargetMode="External"/><Relationship Id="rId313" Type="http://schemas.openxmlformats.org/officeDocument/2006/relationships/hyperlink" Target="https://www.elsevier.com/books/exploring-geovisualization/dykes/978-0-08-044531-1" TargetMode="External"/><Relationship Id="rId10" Type="http://schemas.openxmlformats.org/officeDocument/2006/relationships/hyperlink" Target="https://doi.org/10.1016/j.apenergy.2019.113759" TargetMode="External"/><Relationship Id="rId31" Type="http://schemas.openxmlformats.org/officeDocument/2006/relationships/hyperlink" Target="https://www.int-arch-photogramm-remote-sens-spatial-inf-sci.net/XLII-4-W15/" TargetMode="External"/><Relationship Id="rId52" Type="http://schemas.openxmlformats.org/officeDocument/2006/relationships/hyperlink" Target="https://www.rundertischgis.de/images/3_veranstaltungen/muc_gi_runde/2019/Tagungsband_2019-offen.pdf" TargetMode="External"/><Relationship Id="rId73" Type="http://schemas.openxmlformats.org/officeDocument/2006/relationships/hyperlink" Target="https://doi.org/10.5194/isprs-annals-IV-4-W7-129-2018" TargetMode="External"/><Relationship Id="rId94" Type="http://schemas.openxmlformats.org/officeDocument/2006/relationships/hyperlink" Target="https://inspire.ec.europa.eu/sites/default/files/presentations/1430_inspire_energy_use_case_2018.pdf" TargetMode="External"/><Relationship Id="rId148" Type="http://schemas.openxmlformats.org/officeDocument/2006/relationships/hyperlink" Target="http://www.geomv.de/wp-content/uploads/2016/04/GeoForumMV2016_E-Book.pdf" TargetMode="External"/><Relationship Id="rId169" Type="http://schemas.openxmlformats.org/officeDocument/2006/relationships/hyperlink" Target="https://diglib.eg.org/bitstream/handle/10.2312/udmv20151347/037-042.pdf?sequence=1&amp;isAllowed=y" TargetMode="External"/><Relationship Id="rId334" Type="http://schemas.openxmlformats.org/officeDocument/2006/relationships/hyperlink" Target="https://docplayer.org/storage/24/3641740/1622220226/AwvOPyUsEaywVEZIdP5pVg/3641740.pdf" TargetMode="External"/><Relationship Id="rId355" Type="http://schemas.openxmlformats.org/officeDocument/2006/relationships/hyperlink" Target="http://sc.isprs.org/summer-schools/reports.html?file=files/sc/reports/Report%20on%20the%20ISPRS%20Summer%20School%20in%20Poland.pdf" TargetMode="External"/><Relationship Id="rId376" Type="http://schemas.openxmlformats.org/officeDocument/2006/relationships/hyperlink" Target="http://www.3d-forum.li/pdf/flyer_3dforum_2014.pdf" TargetMode="External"/><Relationship Id="rId397" Type="http://schemas.openxmlformats.org/officeDocument/2006/relationships/hyperlink" Target="https://doi.org/10.3390/ijgi9110688" TargetMode="External"/><Relationship Id="rId4" Type="http://schemas.openxmlformats.org/officeDocument/2006/relationships/hyperlink" Target="https://doi.org/10.5194/isprs-annals-VI-4-W2-2020-71-2020" TargetMode="External"/><Relationship Id="rId180" Type="http://schemas.openxmlformats.org/officeDocument/2006/relationships/hyperlink" Target="https://www.dgpf.de/src/tagung/jt2015/start.html" TargetMode="External"/><Relationship Id="rId215" Type="http://schemas.openxmlformats.org/officeDocument/2006/relationships/hyperlink" Target="https://www.k21media.de/_files/mod_heftarchiv/stadtundwerk_inhalt_2014-9-10.pdf" TargetMode="External"/><Relationship Id="rId236" Type="http://schemas.openxmlformats.org/officeDocument/2006/relationships/hyperlink" Target="https://www.ingeoforum.de/files/3d-stadtmodelle.pdf" TargetMode="External"/><Relationship Id="rId257" Type="http://schemas.openxmlformats.org/officeDocument/2006/relationships/hyperlink" Target="https://architecture.mit.edu/sites/architecture.mit.edu/files/attachments/lecture/ASHRAE%20paper-1.pdf" TargetMode="External"/><Relationship Id="rId278" Type="http://schemas.openxmlformats.org/officeDocument/2006/relationships/hyperlink" Target="https://www.geog.uni-heidelberg.de/gis/3dde.html" TargetMode="External"/><Relationship Id="rId401" Type="http://schemas.openxmlformats.org/officeDocument/2006/relationships/hyperlink" Target="https://www.researchgate.net/publication/342330607_GIS-based_Assessment_of_Regional_Biomass_Potentials_for_Heat_and_Power_Generation_in_County_of_Ludwigsburg_Germany" TargetMode="External"/><Relationship Id="rId422" Type="http://schemas.openxmlformats.org/officeDocument/2006/relationships/hyperlink" Target="https://doi.org/10.5194/isprs-annals-X-1-W1-2023-97-2023" TargetMode="External"/><Relationship Id="rId303" Type="http://schemas.openxmlformats.org/officeDocument/2006/relationships/hyperlink" Target="https://www.igi-global.com/viewtitlesample.aspx?id=21464&amp;ptid=506&amp;t=An%20ePlanning%20Case%20Study%20in%20Stuttgart%20Using%20OPPA%203D&amp;isxn=9781605662824" TargetMode="External"/><Relationship Id="rId42" Type="http://schemas.openxmlformats.org/officeDocument/2006/relationships/hyperlink" Target="https://www.int-arch-photogramm-remote-sens-spatial-inf-sci.net/XLIV-4-W1-2020/71/2020/isprs-archives-XLIV-4-W1-2020-71-2020.pdf" TargetMode="External"/><Relationship Id="rId84" Type="http://schemas.openxmlformats.org/officeDocument/2006/relationships/hyperlink" Target="https://www.business-geomatics.com/2018/12/10/mehr-anwendung-mehr-qualitaet/" TargetMode="External"/><Relationship Id="rId138" Type="http://schemas.openxmlformats.org/officeDocument/2006/relationships/hyperlink" Target="https://www.int-arch-photogramm-remote-sens-spatial-inf-sci.net/XLII-4-W1/151/2016/isprs-archives-XLII-4-W1-151-2016.pdf" TargetMode="External"/><Relationship Id="rId345" Type="http://schemas.openxmlformats.org/officeDocument/2006/relationships/hyperlink" Target="http://www.gbv.de/dms/tib-ub-hannover/485275929.pdf" TargetMode="External"/><Relationship Id="rId387" Type="http://schemas.openxmlformats.org/officeDocument/2006/relationships/hyperlink" Target="https://archive.corp.at/cdrom2021/papers2021/CORP2021_50.pdf" TargetMode="External"/><Relationship Id="rId191" Type="http://schemas.openxmlformats.org/officeDocument/2006/relationships/hyperlink" Target="https://www.coors-online.de/wp-content/uploads/2015/10/3DGeoInfo-2015-Tutorial.pdf" TargetMode="External"/><Relationship Id="rId205" Type="http://schemas.openxmlformats.org/officeDocument/2006/relationships/hyperlink" Target="https://rundertischgis.de/publikationen/tagungsbaende.html" TargetMode="External"/><Relationship Id="rId247" Type="http://schemas.openxmlformats.org/officeDocument/2006/relationships/hyperlink" Target="https://www.int-arch-photogramm-remote-sens-spatial-inf-sci.net/XXXIX-B8/209/2012/isprsarchives-XXXIX-B8-209-2012.pdf" TargetMode="External"/><Relationship Id="rId412" Type="http://schemas.openxmlformats.org/officeDocument/2006/relationships/hyperlink" Target="https://isprs-annals.copernicus.org/articles/X-4-W2-2022/249/2022/isprs-annals-X-4-W2-2022-249-2022.pdf" TargetMode="External"/><Relationship Id="rId107" Type="http://schemas.openxmlformats.org/officeDocument/2006/relationships/hyperlink" Target="http://www.gdi.sachsen.de/inhalt/info/archiv2018/180205/180205.html" TargetMode="External"/><Relationship Id="rId289" Type="http://schemas.openxmlformats.org/officeDocument/2006/relationships/hyperlink" Target="https://www.ibpsa.us/sites/default/files/publications/SB10-DOC-TS07A-02-Strzalka.pdf" TargetMode="External"/><Relationship Id="rId11" Type="http://schemas.openxmlformats.org/officeDocument/2006/relationships/hyperlink" Target="https://doi.org/10.5194/isprs-archives-XLIV-4-W1-2020-71-2020" TargetMode="External"/><Relationship Id="rId53" Type="http://schemas.openxmlformats.org/officeDocument/2006/relationships/hyperlink" Target="https://gispoint.de/index.php?eID=tx_securedownloads&amp;p=414&amp;u=0&amp;g=0&amp;t=1619790510&amp;hash=6c8768f9f7e0a58f546f4ab220bc3e219ab0916e&amp;file=fileadmin/user_upload/Artikel_Archiv/Articles_PDF/gis/2018/GS_2_2018_72-80_Schneider_u_a.pdf" TargetMode="External"/><Relationship Id="rId149" Type="http://schemas.openxmlformats.org/officeDocument/2006/relationships/hyperlink" Target="https://www.coors-online.de/wp-content/uploads/2016/04/GeoForumMV2016_Coors-3D-Portrayal-Service.pdf" TargetMode="External"/><Relationship Id="rId314" Type="http://schemas.openxmlformats.org/officeDocument/2006/relationships/hyperlink" Target="https://www.amazon.de/-/en/Volker-Coors/dp/3879074119" TargetMode="External"/><Relationship Id="rId356" Type="http://schemas.openxmlformats.org/officeDocument/2006/relationships/hyperlink" Target="https://www.coors-online.de/wp-content/uploads/2019/10/Coors-FMEdays.pdf" TargetMode="External"/><Relationship Id="rId398" Type="http://schemas.openxmlformats.org/officeDocument/2006/relationships/hyperlink" Target="https://www.mdpi.com/2220-9964/9/11/688" TargetMode="External"/><Relationship Id="rId95" Type="http://schemas.openxmlformats.org/officeDocument/2006/relationships/hyperlink" Target="https://www.youtube.com/watch?v=WbN-pob4qLs&amp;t=2155s" TargetMode="External"/><Relationship Id="rId160" Type="http://schemas.openxmlformats.org/officeDocument/2006/relationships/hyperlink" Target="https://portal.ogc.org/public_ogc/sched/agenda.php?meeting=1606tc&amp;my_session=45582" TargetMode="External"/><Relationship Id="rId216" Type="http://schemas.openxmlformats.org/officeDocument/2006/relationships/hyperlink" Target="https://www.steinbeis.de/de/mediathek/publikationen.html?tx_z7mediacenter_list%5Bcategory%5D=6&amp;tx_z7mediacenter_list%5Bcontroller%5D=Media&amp;cHash=368565c491a2eb1de663cfbb30915576" TargetMode="External"/><Relationship Id="rId423" Type="http://schemas.openxmlformats.org/officeDocument/2006/relationships/hyperlink" Target="https://doi.org/10.5194/isprs-archives-XLVIII-4-W6-2022-99-2023" TargetMode="External"/><Relationship Id="rId258" Type="http://schemas.openxmlformats.org/officeDocument/2006/relationships/hyperlink" Target="http://dx.doi.org/10.1016/j.buildenv.2011.07.012" TargetMode="External"/><Relationship Id="rId22" Type="http://schemas.openxmlformats.org/officeDocument/2006/relationships/hyperlink" Target="https://doi.org/10.5194/isprs-annals-IV-4-W9-65-2019" TargetMode="External"/><Relationship Id="rId64" Type="http://schemas.openxmlformats.org/officeDocument/2006/relationships/hyperlink" Target="https://www.int-arch-photogramm-remote-sens-spatial-inf-sci.net/XLII-4-W11/11/2018/isprs-archives-XLII-4-W11-11-2018.pdf" TargetMode="External"/><Relationship Id="rId118" Type="http://schemas.openxmlformats.org/officeDocument/2006/relationships/hyperlink" Target="https://www.igd.fraunhofer.de/veranstaltungen/30-jahre-fraunhofer-igd/smarte-geoinformationsdienste-fuer-nachhaltige-mobilitaet-im" TargetMode="External"/><Relationship Id="rId325" Type="http://schemas.openxmlformats.org/officeDocument/2006/relationships/hyperlink" Target="https://multimedia.tabriziau.ac.ir/?PageID=39&amp;BasesID=13&amp;ID=2&amp;TabID=14" TargetMode="External"/><Relationship Id="rId367" Type="http://schemas.openxmlformats.org/officeDocument/2006/relationships/hyperlink" Target="https://www.coors-online.de/wp-content/uploads/2016/05/IX-6-2016.pdf" TargetMode="External"/><Relationship Id="rId171" Type="http://schemas.openxmlformats.org/officeDocument/2006/relationships/hyperlink" Target="http://dx.doi.org/10.2312/udmv.20151347" TargetMode="External"/><Relationship Id="rId227" Type="http://schemas.openxmlformats.org/officeDocument/2006/relationships/hyperlink" Target="https://docplayer.org/storage/24/4216996/1621884118/1O_hqn2STv7aMZUhDOu62g/4216996.pdf" TargetMode="External"/><Relationship Id="rId269" Type="http://schemas.openxmlformats.org/officeDocument/2006/relationships/hyperlink" Target="https://www.geog.uni-heidelberg.de/md/chemgeo/geog/gis/3dde_programme.pdf" TargetMode="External"/><Relationship Id="rId33" Type="http://schemas.openxmlformats.org/officeDocument/2006/relationships/hyperlink" Target="https://archive.corp.at/cdrom2020/papers2020/CORP2020_54.pdf" TargetMode="External"/><Relationship Id="rId129" Type="http://schemas.openxmlformats.org/officeDocument/2006/relationships/hyperlink" Target="https://www.vde-verlag.de/buecher/537590/3d-stadtmodelle.html" TargetMode="External"/><Relationship Id="rId280" Type="http://schemas.openxmlformats.org/officeDocument/2006/relationships/hyperlink" Target="https://www.udms.net/proceedings/" TargetMode="External"/><Relationship Id="rId336" Type="http://schemas.openxmlformats.org/officeDocument/2006/relationships/hyperlink" Target="https://doi.org/10.4324/9780203931042" TargetMode="External"/><Relationship Id="rId75" Type="http://schemas.openxmlformats.org/officeDocument/2006/relationships/hyperlink" Target="https://www.lvermgeo.sachsen-anhalt.de/de/lsaverm-archiv/lsa-verm-2018.html" TargetMode="External"/><Relationship Id="rId140" Type="http://schemas.openxmlformats.org/officeDocument/2006/relationships/hyperlink" Target="https://www.isprs-ann-photogramm-remote-sens-spatial-inf-sci.net/IV-4-W1/89/2016/isprs-annals-IV-4-W1-89-2016.pdf" TargetMode="External"/><Relationship Id="rId182" Type="http://schemas.openxmlformats.org/officeDocument/2006/relationships/hyperlink" Target="https://gispoint.de/artikelarchiv/gis/2015/gisbusiness-ausgabe-52015/3538-citygml-und-3d-stadtmodelle-verstehen.html" TargetMode="External"/><Relationship Id="rId378" Type="http://schemas.openxmlformats.org/officeDocument/2006/relationships/hyperlink" Target="http://web3d2013.web3d.org/" TargetMode="External"/><Relationship Id="rId403" Type="http://schemas.openxmlformats.org/officeDocument/2006/relationships/hyperlink" Target="https://www.sciencedirect.com/science/article/abs/pii/S0378778821009907?via%3Dihub" TargetMode="External"/><Relationship Id="rId6" Type="http://schemas.openxmlformats.org/officeDocument/2006/relationships/hyperlink" Target="https://doi.org/10.5194/isprs-annals-VI-4-W2-2020-143-2020" TargetMode="External"/><Relationship Id="rId238" Type="http://schemas.openxmlformats.org/officeDocument/2006/relationships/hyperlink" Target="https://www.sig3d.org/files/media/downloads/Veranstaltungen/20130320_Lindau/20130320_CityGMLWorkshopLindau_Gesamt.pdf" TargetMode="External"/><Relationship Id="rId291" Type="http://schemas.openxmlformats.org/officeDocument/2006/relationships/hyperlink" Target="https://www.researchgate.net/publication/260272804_LARGE_SCALE_INTEGRATION_OF_PHOTOVOLTAICS_IN_CITIES" TargetMode="External"/><Relationship Id="rId305" Type="http://schemas.openxmlformats.org/officeDocument/2006/relationships/hyperlink" Target="https://doi.org/10.4324/9780203931042" TargetMode="External"/><Relationship Id="rId347" Type="http://schemas.openxmlformats.org/officeDocument/2006/relationships/hyperlink" Target="https://www.amazon.de/Multikonferenz-Wirtschaftsinformatik-Mobile-Business-Systems/dp/3898380513" TargetMode="External"/><Relationship Id="rId44" Type="http://schemas.openxmlformats.org/officeDocument/2006/relationships/hyperlink" Target="https://www.isprs-ann-photogramm-remote-sens-spatial-inf-sci.net/IV-4-W9/1/2019/isprs-annals-IV-4-W9-1-2019.pdf" TargetMode="External"/><Relationship Id="rId86" Type="http://schemas.openxmlformats.org/officeDocument/2006/relationships/hyperlink" Target="https://rundertischgis.de/aktuelles/newsletter/623-newsletter-5-2018.html" TargetMode="External"/><Relationship Id="rId151" Type="http://schemas.openxmlformats.org/officeDocument/2006/relationships/hyperlink" Target="https://www.business-geomatics.com/2016/11/21/neuerscheinung-arbeiten-mit-citygml/" TargetMode="External"/><Relationship Id="rId389" Type="http://schemas.openxmlformats.org/officeDocument/2006/relationships/hyperlink" Target="https://archive.corp.at/cdrom2021/papers2021/CORP2021_50.pdf" TargetMode="External"/><Relationship Id="rId193" Type="http://schemas.openxmlformats.org/officeDocument/2006/relationships/hyperlink" Target="https://geospatialworldforum.org/2015/workshop.asp?Sp_Department=Urban%20Energy" TargetMode="External"/><Relationship Id="rId207" Type="http://schemas.openxmlformats.org/officeDocument/2006/relationships/hyperlink" Target="https://www.coors-online.de/wp-content/uploads/2014/11/paper-3D-cadastre-gozdz.pdf" TargetMode="External"/><Relationship Id="rId249" Type="http://schemas.openxmlformats.org/officeDocument/2006/relationships/hyperlink" Target="http://archiv.geomv.de/geoforum/2012/doc/GeoForumMV2012_Programm.pdf" TargetMode="External"/><Relationship Id="rId414" Type="http://schemas.openxmlformats.org/officeDocument/2006/relationships/hyperlink" Target="https://doi.org/10.5194/isprs-annals-X-4-W2-2022-281-2022" TargetMode="External"/><Relationship Id="rId13" Type="http://schemas.openxmlformats.org/officeDocument/2006/relationships/hyperlink" Target="https://doi.org/10.1145/3396851.3402650" TargetMode="External"/><Relationship Id="rId109" Type="http://schemas.openxmlformats.org/officeDocument/2006/relationships/hyperlink" Target="http://doi.org/10.1186/s40984-017-0025-7" TargetMode="External"/><Relationship Id="rId260" Type="http://schemas.openxmlformats.org/officeDocument/2006/relationships/hyperlink" Target="https://doi.org/10.1007/978-3-642-21928-3_21" TargetMode="External"/><Relationship Id="rId316" Type="http://schemas.openxmlformats.org/officeDocument/2006/relationships/hyperlink" Target="http://docplayer.org/111994123-3d-geoinformations-systeme.html" TargetMode="External"/><Relationship Id="rId55" Type="http://schemas.openxmlformats.org/officeDocument/2006/relationships/hyperlink" Target="https://doi.org/10.1177%2F2399808320983000" TargetMode="External"/><Relationship Id="rId97" Type="http://schemas.openxmlformats.org/officeDocument/2006/relationships/hyperlink" Target="https://www.coors-online.de/wp-content/uploads/2018/10/2018_Stuttgart_Coors_3DIM.pdf" TargetMode="External"/><Relationship Id="rId120" Type="http://schemas.openxmlformats.org/officeDocument/2006/relationships/hyperlink" Target="https://events.zki.de/frontend/index.php?folder_id=170&amp;page_id=" TargetMode="External"/><Relationship Id="rId358" Type="http://schemas.openxmlformats.org/officeDocument/2006/relationships/hyperlink" Target="https://www.isprs-ann-photogramm-remote-sens-spatial-inf-sci.net/VI-4-W2-2020/149/2020/isprs-annals-VI-4-W2-2020-149-2020.pdf" TargetMode="External"/><Relationship Id="rId162" Type="http://schemas.openxmlformats.org/officeDocument/2006/relationships/hyperlink" Target="https://portal.ogc.org/public_ogc/sched/agenda.php?meeting=1603tc&amp;my_session=43901" TargetMode="External"/><Relationship Id="rId218" Type="http://schemas.openxmlformats.org/officeDocument/2006/relationships/hyperlink" Target="https://www.3d-stadtmodelle.org/index.php?do=rue&amp;do2=ws14" TargetMode="External"/><Relationship Id="rId425" Type="http://schemas.openxmlformats.org/officeDocument/2006/relationships/hyperlink" Target="https://isprs-annals.copernicus.org/articles/X-1-W1-2023/97/2023/" TargetMode="External"/><Relationship Id="rId271" Type="http://schemas.openxmlformats.org/officeDocument/2006/relationships/hyperlink" Target="https://www.ogc.org/event/1102tcagenda" TargetMode="External"/><Relationship Id="rId24" Type="http://schemas.openxmlformats.org/officeDocument/2006/relationships/hyperlink" Target="https://api.semanticscholar.org/CorpusID:218481038" TargetMode="External"/><Relationship Id="rId66" Type="http://schemas.openxmlformats.org/officeDocument/2006/relationships/hyperlink" Target="https://www.isprs-ann-photogramm-remote-sens-spatial-inf-sci.net/IV-4-W7/67/2018/isprs-annals-IV-4-W7-67-2018.pdf" TargetMode="External"/><Relationship Id="rId131" Type="http://schemas.openxmlformats.org/officeDocument/2006/relationships/hyperlink" Target="https://link.springer.com/article/10.1007/BF03545285" TargetMode="External"/><Relationship Id="rId327" Type="http://schemas.openxmlformats.org/officeDocument/2006/relationships/hyperlink" Target="https://conferencealerts.com/show-event?id=ca1xx68h" TargetMode="External"/><Relationship Id="rId369" Type="http://schemas.openxmlformats.org/officeDocument/2006/relationships/hyperlink" Target="http://www.3d-forum.li/pdf/flyer_3dforum_2016.pdf" TargetMode="External"/><Relationship Id="rId173" Type="http://schemas.openxmlformats.org/officeDocument/2006/relationships/hyperlink" Target="http://infoscience.epfl.ch/record/213437/files/9_NOUVEL1187.pdf" TargetMode="External"/><Relationship Id="rId229" Type="http://schemas.openxmlformats.org/officeDocument/2006/relationships/hyperlink" Target="https://doi.org/10.1007/978-3-642-29793-9" TargetMode="External"/><Relationship Id="rId380" Type="http://schemas.openxmlformats.org/officeDocument/2006/relationships/hyperlink" Target="https://archive.corp.at/cdrom2019/papers2019/CORP2019_70.pdf" TargetMode="External"/><Relationship Id="rId240" Type="http://schemas.openxmlformats.org/officeDocument/2006/relationships/hyperlink" Target="https://docplayer.org/storage/61/45557619/1621903842/Gs32V6rsx-kc3eDG4ZfGiA/45557619.pdf" TargetMode="External"/><Relationship Id="rId35" Type="http://schemas.openxmlformats.org/officeDocument/2006/relationships/hyperlink" Target="https://www.isprs-ann-photogramm-remote-sens-spatial-inf-sci.net/VI-4-W2-2020/71/2020/isprs-annals-VI-4-W2-2020-71-2020.pdf" TargetMode="External"/><Relationship Id="rId77" Type="http://schemas.openxmlformats.org/officeDocument/2006/relationships/hyperlink" Target="https://ieeexplore.ieee.org/document/8436355" TargetMode="External"/><Relationship Id="rId100" Type="http://schemas.openxmlformats.org/officeDocument/2006/relationships/hyperlink" Target="https://www.coors-online.de/wp-content/uploads/2018/10/Vortrag-Coors-public.pdf" TargetMode="External"/><Relationship Id="rId282" Type="http://schemas.openxmlformats.org/officeDocument/2006/relationships/hyperlink" Target="https://nanopdf.com/downloadFile/international-society-for-photogrammetry-and-remote-sensing-5b0ba4eb0a56a_pdf" TargetMode="External"/><Relationship Id="rId338" Type="http://schemas.openxmlformats.org/officeDocument/2006/relationships/hyperlink" Target="https://citeseerx.ist.psu.edu/viewdoc/download?doi=10.1.1.90.1269&amp;rep=rep1&amp;type=pdf" TargetMode="External"/><Relationship Id="rId8" Type="http://schemas.openxmlformats.org/officeDocument/2006/relationships/hyperlink" Target="https://doi.org/10.5194/isprs-annals-VI-4-W2-2020-149-2020" TargetMode="External"/><Relationship Id="rId142" Type="http://schemas.openxmlformats.org/officeDocument/2006/relationships/hyperlink" Target="https://www.isprs-ann-photogramm-remote-sens-spatial-inf-sci.net/IV-4-W1/75/2016/isprs-annals-IV-4-W1-75-2016.pdf" TargetMode="External"/><Relationship Id="rId184" Type="http://schemas.openxmlformats.org/officeDocument/2006/relationships/hyperlink" Target="https://www.khronos.org/news/press/khronos-finalizes-gltf-1.0-specification" TargetMode="External"/><Relationship Id="rId391" Type="http://schemas.openxmlformats.org/officeDocument/2006/relationships/hyperlink" Target="https://doi.org/10.5194/isprs-annals-VIII-4-W1-2021-81-2021" TargetMode="External"/><Relationship Id="rId405" Type="http://schemas.openxmlformats.org/officeDocument/2006/relationships/hyperlink" Target="https://doi.org/10.1016/j.enbuild.2021.111706" TargetMode="External"/><Relationship Id="rId251" Type="http://schemas.openxmlformats.org/officeDocument/2006/relationships/hyperlink" Target="https://portal.opengeospatial.org/files/?artifact_id=49068" TargetMode="External"/><Relationship Id="rId46" Type="http://schemas.openxmlformats.org/officeDocument/2006/relationships/hyperlink" Target="https://www.isprs-ann-photogramm-remote-sens-spatial-inf-sci.net/IV-4-W9/65/2019/isprs-annals-IV-4-W9-65-2019.pdf" TargetMode="External"/><Relationship Id="rId293" Type="http://schemas.openxmlformats.org/officeDocument/2006/relationships/hyperlink" Target="https://www.isprs.org/proceedings/XXXVIII/4-W15/Paper_ISPRS/Poster/15_3DGeoInfo2010_114_Ivin_3D-GIS%20Spatial%20Operator.pdf" TargetMode="External"/><Relationship Id="rId307" Type="http://schemas.openxmlformats.org/officeDocument/2006/relationships/hyperlink" Target="https://doi.org/10.1007/978-3-540-36998-1" TargetMode="External"/><Relationship Id="rId349" Type="http://schemas.openxmlformats.org/officeDocument/2006/relationships/hyperlink" Target="https://www.udms.net/download/chioggia-2004/?wpdmdl=191&amp;ind=Q2hpb2dnaWEyMDA0LnBkZg" TargetMode="External"/><Relationship Id="rId88" Type="http://schemas.openxmlformats.org/officeDocument/2006/relationships/hyperlink" Target="https://www.3d-stadtmodelle.org/index.php?do=rue&amp;do2=ws18" TargetMode="External"/><Relationship Id="rId111" Type="http://schemas.openxmlformats.org/officeDocument/2006/relationships/hyperlink" Target="https://doi.org/10.1016/j.compenvurbsys.2016.12.005" TargetMode="External"/><Relationship Id="rId153" Type="http://schemas.openxmlformats.org/officeDocument/2006/relationships/hyperlink" Target="https://www.coors-online.de/wp-content/uploads/2016/05/IX-6-2016.pdf" TargetMode="External"/><Relationship Id="rId195" Type="http://schemas.openxmlformats.org/officeDocument/2006/relationships/hyperlink" Target="https://rundertischgis.de/veranstaltungen/geo-aktuell/60-geo-aktuell-2015.html" TargetMode="External"/><Relationship Id="rId209" Type="http://schemas.openxmlformats.org/officeDocument/2006/relationships/hyperlink" Target="https://www.coors-online.de/wp-content/uploads/2014/11/final-Wagner-3DGeoinfo_proceedings.pdf" TargetMode="External"/><Relationship Id="rId360" Type="http://schemas.openxmlformats.org/officeDocument/2006/relationships/hyperlink" Target="https://inspire.ec.europa.eu/sites/default/files/2.coors_.pdf" TargetMode="External"/><Relationship Id="rId416" Type="http://schemas.openxmlformats.org/officeDocument/2006/relationships/hyperlink" Target="https://transfer.hft-stuttgart.de/pages/zukunftstadtlabor/website/home/" TargetMode="External"/><Relationship Id="rId220" Type="http://schemas.openxmlformats.org/officeDocument/2006/relationships/hyperlink" Target="http://www.soscho.de/new/images/zgdv/3D-Digital-Society-Einladung.pdf" TargetMode="External"/><Relationship Id="rId15" Type="http://schemas.openxmlformats.org/officeDocument/2006/relationships/hyperlink" Target="http://docs.opengeospatial.org/per/19-073r1.html" TargetMode="External"/><Relationship Id="rId57" Type="http://schemas.openxmlformats.org/officeDocument/2006/relationships/hyperlink" Target="http://icity.hft-stuttgart.de/musi/Abstract-ICUI2019.pdf" TargetMode="External"/><Relationship Id="rId262" Type="http://schemas.openxmlformats.org/officeDocument/2006/relationships/hyperlink" Target="https://doi.org/10.5194/isprsarchives-XXXVIII-4-C21-7-2011" TargetMode="External"/><Relationship Id="rId318" Type="http://schemas.openxmlformats.org/officeDocument/2006/relationships/hyperlink" Target="https://dl.acm.org/doi/10.5555/2975243.2975248" TargetMode="External"/><Relationship Id="rId99" Type="http://schemas.openxmlformats.org/officeDocument/2006/relationships/hyperlink" Target="https://portal.ogc.org/meet/" TargetMode="External"/><Relationship Id="rId122" Type="http://schemas.openxmlformats.org/officeDocument/2006/relationships/hyperlink" Target="https://www.ikgis.de/index.php?eID=tx_nawsecuredl&amp;u=0&amp;g=0&amp;t=1620139841&amp;hash=1aaa96dbe2402a51c369d39906d2f04489e2df02&amp;file=fileadmin/user_upload/Dateien_IKGIS/Download/Workshop/21_IKGIS_Workshop/21_KGIS_Workhop.zip" TargetMode="External"/><Relationship Id="rId164" Type="http://schemas.openxmlformats.org/officeDocument/2006/relationships/hyperlink" Target="https://www.sciencedirect.com/science/article/pii/S0378778815302061/pdfft?md5=85e70a94ffc6a6df7f78d46f7ea73e2b&amp;pid=1-s2.0-S0378778815302061-main.pdf" TargetMode="External"/><Relationship Id="rId371" Type="http://schemas.openxmlformats.org/officeDocument/2006/relationships/hyperlink" Target="https://portal.ogc.org/meet/?p=default&amp;mid=64" TargetMode="External"/><Relationship Id="rId427" Type="http://schemas.openxmlformats.org/officeDocument/2006/relationships/hyperlink" Target="https://isprs-annals.copernicus.org/articles/X-1-W1-2023/81/2023/" TargetMode="External"/><Relationship Id="rId26" Type="http://schemas.openxmlformats.org/officeDocument/2006/relationships/hyperlink" Target="https://doi.org/10.1016/B978-0-12-811553-4.00007-X" TargetMode="External"/><Relationship Id="rId231" Type="http://schemas.openxmlformats.org/officeDocument/2006/relationships/hyperlink" Target="https://www.routledge.com/Urban-and-Regional-Data-Management-UDMS-Annual-2013/Ellul-Zlatanova-Rumor-Laurini/p/book/9781138000636" TargetMode="External"/><Relationship Id="rId273" Type="http://schemas.openxmlformats.org/officeDocument/2006/relationships/hyperlink" Target="https://www.yumpu.com/de/document/read/183120/10-internationales-3d-forum-lindau" TargetMode="External"/><Relationship Id="rId329" Type="http://schemas.openxmlformats.org/officeDocument/2006/relationships/hyperlink" Target="https://de1lib.org/dl/684476/b81170" TargetMode="External"/><Relationship Id="rId68" Type="http://schemas.openxmlformats.org/officeDocument/2006/relationships/hyperlink" Target="https://www.isprs-ann-photogramm-remote-sens-spatial-inf-sci.net/IV-4/113/2018/isprs-annals-IV-4-113-2018.pdf" TargetMode="External"/><Relationship Id="rId133" Type="http://schemas.openxmlformats.org/officeDocument/2006/relationships/hyperlink" Target="https://doi.org/10.5194/isprs-annals-IV-2-W1-39-2016" TargetMode="External"/><Relationship Id="rId175" Type="http://schemas.openxmlformats.org/officeDocument/2006/relationships/hyperlink" Target="https://dl.acm.org/doi/pdf/10.1145/2775292.2775325" TargetMode="External"/><Relationship Id="rId340" Type="http://schemas.openxmlformats.org/officeDocument/2006/relationships/hyperlink" Target="https://programm.corp.at/cdrom2007/archiv/tagungsband/CORP2007_proceedings.pdf" TargetMode="External"/><Relationship Id="rId200" Type="http://schemas.openxmlformats.org/officeDocument/2006/relationships/hyperlink" Target="https://www.directionsmag.com/article/1246" TargetMode="External"/><Relationship Id="rId382" Type="http://schemas.openxmlformats.org/officeDocument/2006/relationships/hyperlink" Target="https://www.mdpi.com/2073-445X/10/8/880" TargetMode="External"/><Relationship Id="rId242" Type="http://schemas.openxmlformats.org/officeDocument/2006/relationships/hyperlink" Target="https://doi.org/10.1016/j.apenergy.2011.12.033" TargetMode="External"/><Relationship Id="rId284" Type="http://schemas.openxmlformats.org/officeDocument/2006/relationships/hyperlink" Target="https://nanopdf.com/downloadFile/international-society-for-photogrammetry-and-remote-sensing-5b0ba4eb0a56a_pdf" TargetMode="External"/><Relationship Id="rId37" Type="http://schemas.openxmlformats.org/officeDocument/2006/relationships/hyperlink" Target="https://www.isprs-ann-photogramm-remote-sens-spatial-inf-sci.net/VI-4-W2-2020/143/2020/isprs-annals-VI-4-W2-2020-143-2020.pdf" TargetMode="External"/><Relationship Id="rId79" Type="http://schemas.openxmlformats.org/officeDocument/2006/relationships/hyperlink" Target="https://www.semanticscholar.org/paper/Employing-OGC-%E2%80%99-s-3-D-Portrayal-Service-to-Data-%3A-A-Koukofikis-Coors/96fac149cebf96b04de31445019245bb6c485514" TargetMode="External"/><Relationship Id="rId102" Type="http://schemas.openxmlformats.org/officeDocument/2006/relationships/hyperlink" Target="http://10dfns.ioer.info/fileadmin/user_upload/10dfns/files/17_05_2018/21_3_Coors.pdf" TargetMode="External"/><Relationship Id="rId144" Type="http://schemas.openxmlformats.org/officeDocument/2006/relationships/hyperlink" Target="http://dx.doi.org/10.1145/2945292.2945306" TargetMode="External"/><Relationship Id="rId90" Type="http://schemas.openxmlformats.org/officeDocument/2006/relationships/hyperlink" Target="https://inspire.ec.europa.eu/conference2018/" TargetMode="External"/><Relationship Id="rId186" Type="http://schemas.openxmlformats.org/officeDocument/2006/relationships/hyperlink" Target="https://portal.ogc.org/meet/?p=meeting&amp;mid=63" TargetMode="External"/><Relationship Id="rId351" Type="http://schemas.openxmlformats.org/officeDocument/2006/relationships/hyperlink" Target="https://www.udms.net/download/chioggia-2004/?wpdmdl=191&amp;ind=Q2hpb2dnaWEyMDA0LnBkZg" TargetMode="External"/><Relationship Id="rId393" Type="http://schemas.openxmlformats.org/officeDocument/2006/relationships/hyperlink" Target="https://www.int-arch-photogramm-remote-sens-spatial-inf-sci.net/XLVI-4-W1-2021/123/2021/" TargetMode="External"/><Relationship Id="rId407" Type="http://schemas.openxmlformats.org/officeDocument/2006/relationships/hyperlink" Target="https://www.sciencedirect.com/science/article/pii/S0973082621001460?via%3Dihub" TargetMode="External"/><Relationship Id="rId211" Type="http://schemas.openxmlformats.org/officeDocument/2006/relationships/hyperlink" Target="http://www.ibpsa.org/proceedings/bausimPapers/2014/p1117_final.pdf" TargetMode="External"/><Relationship Id="rId253" Type="http://schemas.openxmlformats.org/officeDocument/2006/relationships/hyperlink" Target="http://www.3d-forum.li/pdf/flyer_3dforum_2012.pdf" TargetMode="External"/><Relationship Id="rId295" Type="http://schemas.openxmlformats.org/officeDocument/2006/relationships/hyperlink" Target="https://silo.tips/downloadFile/intergraph-forum-anwenderkonferenz-deutschland-sterreich-schweiz-liechtenstein-m" TargetMode="External"/><Relationship Id="rId309" Type="http://schemas.openxmlformats.org/officeDocument/2006/relationships/hyperlink" Target="https://de1lib.org/dl/2173953/ae4286" TargetMode="External"/><Relationship Id="rId48" Type="http://schemas.openxmlformats.org/officeDocument/2006/relationships/hyperlink" Target="https://www.coors-online.de/wp-content/uploads/2019/05/Paper_Bilbao2019.pdf" TargetMode="External"/><Relationship Id="rId113" Type="http://schemas.openxmlformats.org/officeDocument/2006/relationships/hyperlink" Target="https://doi.org/10.1007/978-3-319-47895-1_4" TargetMode="External"/><Relationship Id="rId320" Type="http://schemas.openxmlformats.org/officeDocument/2006/relationships/hyperlink" Target="https://www.ibpsa.us/sites/default/files/publications/SB10-DOC-TS07A-02-Strzalka.pdf" TargetMode="External"/><Relationship Id="rId155" Type="http://schemas.openxmlformats.org/officeDocument/2006/relationships/hyperlink" Target="http://docplayer.org/storage/63/49378877/1620922643/PMUFmnOWiDTayAsizVVGrA/49378877.pdf" TargetMode="External"/><Relationship Id="rId197" Type="http://schemas.openxmlformats.org/officeDocument/2006/relationships/hyperlink" Target="http://www.geosmartcity.eu/publications/geosmartcity-national-workshop-ghent/" TargetMode="External"/><Relationship Id="rId362" Type="http://schemas.openxmlformats.org/officeDocument/2006/relationships/hyperlink" Target="https://www.geoinfo.utm.my/sdsc2019/downloads/SDSC-2019-schedule.pdf" TargetMode="External"/><Relationship Id="rId418" Type="http://schemas.openxmlformats.org/officeDocument/2006/relationships/hyperlink" Target="https://docs.ogc.org/per/22-041.pdf" TargetMode="External"/><Relationship Id="rId222" Type="http://schemas.openxmlformats.org/officeDocument/2006/relationships/hyperlink" Target="http://igvb.de/igvb/upload/termine/1397028403_LGL_Forum_13_05_2014_4_teilig_VS_Link_Intranet.pdf" TargetMode="External"/><Relationship Id="rId264" Type="http://schemas.openxmlformats.org/officeDocument/2006/relationships/hyperlink" Target="https://doi.org/10.5194/isprsarchives-XXXIX-B8-209-2012" TargetMode="External"/><Relationship Id="rId17" Type="http://schemas.openxmlformats.org/officeDocument/2006/relationships/hyperlink" Target="https://doi.org/10.1016/j.enconman.2019.05.007" TargetMode="External"/><Relationship Id="rId59" Type="http://schemas.openxmlformats.org/officeDocument/2006/relationships/hyperlink" Target="https://www.isprs-ann-photogramm-remote-sens-spatial-inf-sci.net/IV-4-W7/1/2018/isprs-annals-IV-4-W7-1-2018.pdf" TargetMode="External"/><Relationship Id="rId124" Type="http://schemas.openxmlformats.org/officeDocument/2006/relationships/hyperlink" Target="https://doi.org/10.4018/IJ3DIM.201507010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W332"/>
  <sheetViews>
    <sheetView tabSelected="1" zoomScale="115" zoomScaleNormal="115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B328" sqref="B328"/>
    </sheetView>
  </sheetViews>
  <sheetFormatPr defaultColWidth="11.5703125" defaultRowHeight="15" x14ac:dyDescent="0.25"/>
  <cols>
    <col min="1" max="1" width="44.5703125" style="5" customWidth="1"/>
    <col min="2" max="2" width="44.42578125" style="5" bestFit="1" customWidth="1"/>
    <col min="3" max="3" width="28.28515625" style="1" customWidth="1"/>
    <col min="4" max="4" width="22.42578125" style="1" customWidth="1"/>
    <col min="5" max="5" width="7.28515625" style="1" customWidth="1"/>
    <col min="6" max="6" width="10.7109375" style="1" bestFit="1" customWidth="1"/>
    <col min="7" max="7" width="8.7109375" style="1" bestFit="1" customWidth="1"/>
    <col min="8" max="8" width="8.42578125" style="1" customWidth="1"/>
    <col min="9" max="9" width="10.5703125" style="1" bestFit="1" customWidth="1"/>
    <col min="10" max="10" width="16" style="1" customWidth="1"/>
    <col min="11" max="11" width="16.42578125" style="1" customWidth="1"/>
    <col min="12" max="12" width="12" style="1" bestFit="1" customWidth="1"/>
    <col min="13" max="13" width="61.28515625" style="1" bestFit="1" customWidth="1"/>
    <col min="14" max="14" width="22.7109375" style="1" bestFit="1" customWidth="1"/>
    <col min="15" max="15" width="13.28515625" style="1" customWidth="1"/>
    <col min="16" max="16" width="11.5703125" style="1"/>
    <col min="17" max="17" width="13.28515625" style="1" bestFit="1" customWidth="1"/>
    <col min="18" max="18" width="12.85546875" style="1" customWidth="1"/>
    <col min="19" max="19" width="14.42578125" style="1" bestFit="1" customWidth="1"/>
    <col min="20" max="20" width="75" style="1" customWidth="1"/>
    <col min="21" max="21" width="29.140625" style="1" customWidth="1"/>
    <col min="22" max="16384" width="11.5703125" style="1"/>
  </cols>
  <sheetData>
    <row r="1" spans="1:23" s="3" customFormat="1" ht="24" x14ac:dyDescent="0.25">
      <c r="A1" s="15" t="s">
        <v>0</v>
      </c>
      <c r="B1" s="15" t="s">
        <v>1</v>
      </c>
      <c r="C1" s="3" t="s">
        <v>3</v>
      </c>
      <c r="D1" s="3" t="s">
        <v>4</v>
      </c>
      <c r="E1" s="3" t="s">
        <v>2</v>
      </c>
      <c r="F1" s="3" t="s">
        <v>5</v>
      </c>
      <c r="G1" s="3" t="s">
        <v>6</v>
      </c>
      <c r="H1" s="6" t="s">
        <v>7</v>
      </c>
      <c r="I1" s="3" t="s">
        <v>8</v>
      </c>
      <c r="J1" s="3" t="s">
        <v>16</v>
      </c>
      <c r="K1" s="3" t="s">
        <v>9</v>
      </c>
      <c r="L1" s="3" t="s">
        <v>10</v>
      </c>
      <c r="M1" s="3" t="s">
        <v>11</v>
      </c>
      <c r="N1" s="3" t="s">
        <v>28</v>
      </c>
      <c r="O1" s="3" t="s">
        <v>12</v>
      </c>
      <c r="P1" s="3" t="s">
        <v>13</v>
      </c>
      <c r="Q1" s="3" t="s">
        <v>14</v>
      </c>
      <c r="R1" s="3" t="s">
        <v>15</v>
      </c>
      <c r="S1" s="3" t="s">
        <v>30</v>
      </c>
      <c r="T1" s="3" t="s">
        <v>349</v>
      </c>
      <c r="U1" s="3" t="s">
        <v>525</v>
      </c>
    </row>
    <row r="2" spans="1:23" ht="57" customHeight="1" x14ac:dyDescent="0.25">
      <c r="A2" s="5" t="s">
        <v>2123</v>
      </c>
      <c r="B2" s="5" t="s">
        <v>2158</v>
      </c>
      <c r="C2" s="1" t="s">
        <v>2075</v>
      </c>
      <c r="E2" s="1">
        <v>2023</v>
      </c>
      <c r="F2" s="1">
        <v>23</v>
      </c>
      <c r="H2" s="7"/>
      <c r="I2" s="1" t="s">
        <v>2076</v>
      </c>
      <c r="K2" s="1" t="s">
        <v>33</v>
      </c>
      <c r="L2" s="1" t="s">
        <v>2077</v>
      </c>
      <c r="M2" s="2" t="s">
        <v>2078</v>
      </c>
      <c r="N2" s="1" t="s">
        <v>2079</v>
      </c>
      <c r="O2" s="1" t="s">
        <v>17</v>
      </c>
      <c r="P2" s="1" t="s">
        <v>2080</v>
      </c>
      <c r="Q2" s="1" t="s">
        <v>18</v>
      </c>
      <c r="R2" s="1" t="s">
        <v>18</v>
      </c>
      <c r="S2" s="1" t="s">
        <v>2081</v>
      </c>
      <c r="T2" s="2" t="s">
        <v>2112</v>
      </c>
    </row>
    <row r="3" spans="1:23" ht="48" hidden="1" x14ac:dyDescent="0.25">
      <c r="A3" s="5" t="s">
        <v>2064</v>
      </c>
      <c r="B3" s="5" t="s">
        <v>2083</v>
      </c>
      <c r="D3" s="1" t="s">
        <v>2065</v>
      </c>
      <c r="E3" s="1">
        <v>2022</v>
      </c>
      <c r="F3" s="1" t="s">
        <v>2066</v>
      </c>
      <c r="H3" s="7" t="s">
        <v>2073</v>
      </c>
      <c r="I3" s="1" t="s">
        <v>2107</v>
      </c>
      <c r="J3" s="1" t="s">
        <v>1522</v>
      </c>
      <c r="K3" s="1" t="s">
        <v>2059</v>
      </c>
      <c r="L3" s="1" t="s">
        <v>2067</v>
      </c>
      <c r="M3" s="2" t="s">
        <v>2068</v>
      </c>
      <c r="N3" s="1" t="s">
        <v>2069</v>
      </c>
      <c r="O3" s="1" t="s">
        <v>156</v>
      </c>
      <c r="P3" s="1" t="s">
        <v>2070</v>
      </c>
      <c r="Q3" s="1" t="s">
        <v>18</v>
      </c>
      <c r="R3" s="1" t="s">
        <v>18</v>
      </c>
      <c r="S3" s="1" t="s">
        <v>2074</v>
      </c>
      <c r="T3" s="1" t="s">
        <v>2072</v>
      </c>
    </row>
    <row r="4" spans="1:23" ht="48" hidden="1" x14ac:dyDescent="0.25">
      <c r="A4" s="5" t="s">
        <v>2053</v>
      </c>
      <c r="B4" s="5" t="s">
        <v>2082</v>
      </c>
      <c r="D4" s="1" t="s">
        <v>2054</v>
      </c>
      <c r="E4" s="1">
        <v>2022</v>
      </c>
      <c r="F4" s="1" t="s">
        <v>2055</v>
      </c>
      <c r="H4" s="7" t="s">
        <v>2056</v>
      </c>
      <c r="I4" s="1" t="s">
        <v>2057</v>
      </c>
      <c r="J4" s="1" t="s">
        <v>1018</v>
      </c>
      <c r="K4" s="1" t="s">
        <v>2059</v>
      </c>
      <c r="L4" s="1" t="s">
        <v>2058</v>
      </c>
      <c r="M4" s="2" t="s">
        <v>2060</v>
      </c>
      <c r="N4" s="1" t="s">
        <v>2063</v>
      </c>
      <c r="O4" s="1" t="s">
        <v>156</v>
      </c>
      <c r="P4" s="1" t="s">
        <v>2061</v>
      </c>
      <c r="Q4" s="1" t="s">
        <v>18</v>
      </c>
      <c r="R4" s="1" t="s">
        <v>18</v>
      </c>
      <c r="S4" s="1" t="s">
        <v>2062</v>
      </c>
      <c r="T4" s="2" t="s">
        <v>2071</v>
      </c>
    </row>
    <row r="5" spans="1:23" ht="45" hidden="1" x14ac:dyDescent="0.25">
      <c r="A5" s="5" t="s">
        <v>2046</v>
      </c>
      <c r="B5" s="5" t="s">
        <v>2047</v>
      </c>
      <c r="D5" s="1" t="s">
        <v>2048</v>
      </c>
      <c r="E5" s="1">
        <v>2022</v>
      </c>
      <c r="H5" s="1" t="s">
        <v>2050</v>
      </c>
      <c r="I5" s="1" t="s">
        <v>2051</v>
      </c>
      <c r="M5" s="1" t="s">
        <v>2045</v>
      </c>
      <c r="N5" s="1" t="s">
        <v>2049</v>
      </c>
      <c r="O5" s="1" t="s">
        <v>156</v>
      </c>
      <c r="Q5" s="1" t="s">
        <v>18</v>
      </c>
      <c r="R5" s="1" t="s">
        <v>18</v>
      </c>
      <c r="S5" s="1" t="s">
        <v>2052</v>
      </c>
      <c r="T5" s="1" t="s">
        <v>2045</v>
      </c>
    </row>
    <row r="6" spans="1:23" ht="218.25" hidden="1" customHeight="1" x14ac:dyDescent="0.25">
      <c r="A6" s="5" t="s">
        <v>2034</v>
      </c>
      <c r="B6" s="5" t="s">
        <v>2035</v>
      </c>
      <c r="C6" s="1" t="s">
        <v>2036</v>
      </c>
      <c r="E6" s="1">
        <v>2022</v>
      </c>
      <c r="F6" s="1">
        <v>66</v>
      </c>
      <c r="H6" s="1" t="s">
        <v>2037</v>
      </c>
      <c r="I6" s="1" t="s">
        <v>2044</v>
      </c>
      <c r="K6" s="1" t="s">
        <v>192</v>
      </c>
      <c r="L6" s="1" t="s">
        <v>2038</v>
      </c>
      <c r="M6" s="34" t="s">
        <v>2040</v>
      </c>
      <c r="N6" s="1" t="s">
        <v>2041</v>
      </c>
      <c r="O6" s="1" t="s">
        <v>17</v>
      </c>
      <c r="P6" s="1" t="s">
        <v>157</v>
      </c>
      <c r="Q6" s="1" t="s">
        <v>18</v>
      </c>
      <c r="R6" s="1" t="s">
        <v>18</v>
      </c>
      <c r="S6" s="1" t="s">
        <v>2042</v>
      </c>
      <c r="T6" s="2" t="s">
        <v>2043</v>
      </c>
    </row>
    <row r="7" spans="1:23" ht="72" hidden="1" x14ac:dyDescent="0.25">
      <c r="A7" s="5" t="s">
        <v>2028</v>
      </c>
      <c r="B7" s="5" t="s">
        <v>2029</v>
      </c>
      <c r="C7" s="1" t="s">
        <v>893</v>
      </c>
      <c r="E7" s="1">
        <v>2022</v>
      </c>
      <c r="F7" s="1">
        <v>256</v>
      </c>
      <c r="I7" s="1" t="s">
        <v>2044</v>
      </c>
      <c r="K7" s="1" t="s">
        <v>192</v>
      </c>
      <c r="L7" s="1" t="s">
        <v>2030</v>
      </c>
      <c r="M7" s="2" t="s">
        <v>2039</v>
      </c>
      <c r="N7" s="1" t="s">
        <v>2031</v>
      </c>
      <c r="O7" s="1" t="s">
        <v>17</v>
      </c>
      <c r="Q7" s="1" t="s">
        <v>18</v>
      </c>
      <c r="R7" s="1" t="s">
        <v>117</v>
      </c>
      <c r="S7" s="1" t="s">
        <v>2033</v>
      </c>
      <c r="T7" s="2" t="s">
        <v>2032</v>
      </c>
    </row>
    <row r="8" spans="1:23" ht="45" hidden="1" x14ac:dyDescent="0.25">
      <c r="A8" s="5" t="s">
        <v>2023</v>
      </c>
      <c r="B8" s="5" t="s">
        <v>2024</v>
      </c>
      <c r="C8" s="4" t="s">
        <v>169</v>
      </c>
      <c r="E8" s="1">
        <v>2021</v>
      </c>
      <c r="I8" s="1" t="s">
        <v>2025</v>
      </c>
      <c r="K8" s="1" t="s">
        <v>503</v>
      </c>
      <c r="M8" s="2" t="s">
        <v>2115</v>
      </c>
      <c r="N8" s="1" t="s">
        <v>2026</v>
      </c>
      <c r="O8" s="1" t="s">
        <v>1334</v>
      </c>
      <c r="R8" s="1" t="s">
        <v>18</v>
      </c>
      <c r="S8" s="1" t="s">
        <v>2027</v>
      </c>
      <c r="T8" s="2"/>
    </row>
    <row r="9" spans="1:23" ht="72" hidden="1" x14ac:dyDescent="0.25">
      <c r="A9" s="5" t="s">
        <v>1843</v>
      </c>
      <c r="B9" s="5" t="s">
        <v>1844</v>
      </c>
      <c r="C9" s="1" t="s">
        <v>1845</v>
      </c>
      <c r="E9" s="1">
        <v>2021</v>
      </c>
      <c r="F9" s="1">
        <v>10</v>
      </c>
      <c r="G9" s="1">
        <v>5</v>
      </c>
      <c r="H9" s="1">
        <v>19</v>
      </c>
      <c r="I9" s="1" t="s">
        <v>1846</v>
      </c>
      <c r="K9" s="1" t="s">
        <v>33</v>
      </c>
      <c r="L9" s="1" t="s">
        <v>1847</v>
      </c>
      <c r="M9" s="8" t="s">
        <v>1848</v>
      </c>
      <c r="N9" s="1" t="s">
        <v>1849</v>
      </c>
      <c r="O9" s="1" t="s">
        <v>17</v>
      </c>
      <c r="P9" s="1" t="s">
        <v>1850</v>
      </c>
      <c r="Q9" s="1" t="s">
        <v>18</v>
      </c>
      <c r="R9" s="1" t="s">
        <v>18</v>
      </c>
      <c r="S9" s="1" t="s">
        <v>1851</v>
      </c>
      <c r="T9" s="2" t="s">
        <v>1852</v>
      </c>
    </row>
    <row r="10" spans="1:23" ht="36" hidden="1" x14ac:dyDescent="0.2">
      <c r="A10" s="5" t="s">
        <v>1853</v>
      </c>
      <c r="B10" s="5" t="s">
        <v>1854</v>
      </c>
      <c r="C10" s="14" t="s">
        <v>372</v>
      </c>
      <c r="E10" s="1">
        <v>2021</v>
      </c>
      <c r="F10" s="1">
        <v>48</v>
      </c>
      <c r="G10" s="1">
        <v>3</v>
      </c>
      <c r="H10" s="1" t="s">
        <v>373</v>
      </c>
      <c r="I10" s="1" t="s">
        <v>1855</v>
      </c>
      <c r="K10" s="1" t="s">
        <v>1856</v>
      </c>
      <c r="L10" s="1" t="s">
        <v>376</v>
      </c>
      <c r="M10" s="8" t="s">
        <v>1857</v>
      </c>
      <c r="N10" s="1" t="s">
        <v>378</v>
      </c>
      <c r="O10" s="1" t="s">
        <v>17</v>
      </c>
      <c r="Q10" s="1" t="s">
        <v>18</v>
      </c>
      <c r="R10" s="1" t="s">
        <v>117</v>
      </c>
      <c r="S10" s="1" t="s">
        <v>1858</v>
      </c>
    </row>
    <row r="11" spans="1:23" ht="28.9" hidden="1" customHeight="1" x14ac:dyDescent="0.25">
      <c r="A11" s="5" t="s">
        <v>1859</v>
      </c>
      <c r="B11" s="5" t="s">
        <v>1860</v>
      </c>
      <c r="C11" s="1" t="s">
        <v>893</v>
      </c>
      <c r="E11" s="1">
        <v>2021</v>
      </c>
      <c r="F11" s="1">
        <v>236</v>
      </c>
      <c r="H11" s="1">
        <v>26</v>
      </c>
      <c r="I11" s="1" t="s">
        <v>1861</v>
      </c>
      <c r="K11" s="1" t="s">
        <v>192</v>
      </c>
      <c r="L11" s="1" t="s">
        <v>1862</v>
      </c>
      <c r="M11" s="8" t="s">
        <v>1863</v>
      </c>
      <c r="N11" s="1" t="s">
        <v>1865</v>
      </c>
      <c r="O11" s="1" t="s">
        <v>17</v>
      </c>
      <c r="Q11" s="1" t="s">
        <v>18</v>
      </c>
      <c r="R11" s="1" t="s">
        <v>117</v>
      </c>
      <c r="S11" s="1" t="s">
        <v>1866</v>
      </c>
    </row>
    <row r="12" spans="1:23" ht="48" hidden="1" x14ac:dyDescent="0.25">
      <c r="A12" s="12" t="s">
        <v>1874</v>
      </c>
      <c r="B12" s="5" t="s">
        <v>27</v>
      </c>
      <c r="D12" s="1" t="s">
        <v>19</v>
      </c>
      <c r="E12" s="1">
        <v>2020</v>
      </c>
      <c r="F12" s="1" t="s">
        <v>20</v>
      </c>
      <c r="H12" s="1" t="s">
        <v>21</v>
      </c>
      <c r="I12" s="1" t="s">
        <v>22</v>
      </c>
      <c r="J12" s="1" t="s">
        <v>23</v>
      </c>
      <c r="K12" s="1" t="s">
        <v>64</v>
      </c>
      <c r="L12" s="1" t="s">
        <v>25</v>
      </c>
      <c r="M12" s="2" t="s">
        <v>24</v>
      </c>
      <c r="N12" s="1" t="s">
        <v>29</v>
      </c>
      <c r="O12" s="1" t="s">
        <v>17</v>
      </c>
      <c r="P12" s="1" t="s">
        <v>26</v>
      </c>
      <c r="Q12" s="1" t="s">
        <v>18</v>
      </c>
      <c r="R12" s="1" t="s">
        <v>18</v>
      </c>
      <c r="S12" s="1" t="s">
        <v>1875</v>
      </c>
      <c r="T12" s="2" t="s">
        <v>354</v>
      </c>
    </row>
    <row r="13" spans="1:23" s="4" customFormat="1" ht="48" hidden="1" x14ac:dyDescent="0.25">
      <c r="A13" s="13" t="s">
        <v>49</v>
      </c>
      <c r="B13" s="30" t="s">
        <v>35</v>
      </c>
      <c r="D13" s="4" t="s">
        <v>31</v>
      </c>
      <c r="E13" s="4">
        <v>2020</v>
      </c>
      <c r="F13" s="4">
        <v>13</v>
      </c>
      <c r="G13" s="4">
        <v>24</v>
      </c>
      <c r="H13" s="4" t="s">
        <v>36</v>
      </c>
      <c r="I13" s="11" t="s">
        <v>48</v>
      </c>
      <c r="J13" s="4" t="s">
        <v>32</v>
      </c>
      <c r="K13" s="4" t="s">
        <v>33</v>
      </c>
      <c r="L13" s="4" t="s">
        <v>37</v>
      </c>
      <c r="M13" s="9" t="s">
        <v>34</v>
      </c>
      <c r="N13" s="4" t="s">
        <v>38</v>
      </c>
      <c r="O13" s="4" t="s">
        <v>17</v>
      </c>
      <c r="P13" s="11" t="s">
        <v>157</v>
      </c>
      <c r="Q13" s="4" t="s">
        <v>18</v>
      </c>
      <c r="R13" s="4" t="s">
        <v>18</v>
      </c>
      <c r="S13" s="4" t="s">
        <v>358</v>
      </c>
      <c r="T13" s="21" t="s">
        <v>1991</v>
      </c>
    </row>
    <row r="14" spans="1:23" ht="48" hidden="1" x14ac:dyDescent="0.25">
      <c r="A14" s="5" t="s">
        <v>50</v>
      </c>
      <c r="B14" s="5" t="s">
        <v>39</v>
      </c>
      <c r="C14" s="1" t="s">
        <v>40</v>
      </c>
      <c r="E14" s="1">
        <v>2020</v>
      </c>
      <c r="F14" s="1">
        <v>88</v>
      </c>
      <c r="G14" s="1">
        <v>1</v>
      </c>
      <c r="H14" s="7" t="s">
        <v>42</v>
      </c>
      <c r="I14" s="1" t="s">
        <v>41</v>
      </c>
      <c r="K14" s="1" t="s">
        <v>43</v>
      </c>
      <c r="L14" s="1" t="s">
        <v>44</v>
      </c>
      <c r="M14" s="10" t="s">
        <v>45</v>
      </c>
      <c r="N14" s="1" t="s">
        <v>46</v>
      </c>
      <c r="O14" s="1" t="s">
        <v>17</v>
      </c>
      <c r="P14" s="1" t="s">
        <v>47</v>
      </c>
      <c r="Q14" s="1" t="s">
        <v>18</v>
      </c>
      <c r="R14" s="1" t="s">
        <v>18</v>
      </c>
      <c r="S14" s="1" t="s">
        <v>359</v>
      </c>
    </row>
    <row r="15" spans="1:23" ht="132" hidden="1" x14ac:dyDescent="0.25">
      <c r="A15" s="5" t="s">
        <v>68</v>
      </c>
      <c r="B15" s="5" t="s">
        <v>51</v>
      </c>
      <c r="C15" s="1" t="s">
        <v>56</v>
      </c>
      <c r="D15" s="1" t="s">
        <v>57</v>
      </c>
      <c r="E15" s="1">
        <v>2020</v>
      </c>
      <c r="F15" s="1">
        <v>9</v>
      </c>
      <c r="G15" s="1">
        <v>11</v>
      </c>
      <c r="H15" s="1" t="s">
        <v>82</v>
      </c>
      <c r="I15" s="1" t="s">
        <v>55</v>
      </c>
      <c r="J15" s="1" t="s">
        <v>54</v>
      </c>
      <c r="K15" s="1" t="s">
        <v>33</v>
      </c>
      <c r="L15" s="1" t="s">
        <v>53</v>
      </c>
      <c r="M15" s="2" t="s">
        <v>52</v>
      </c>
      <c r="N15" s="1" t="s">
        <v>181</v>
      </c>
      <c r="O15" s="1" t="s">
        <v>17</v>
      </c>
      <c r="P15" s="1" t="s">
        <v>26</v>
      </c>
      <c r="Q15" s="1" t="s">
        <v>18</v>
      </c>
      <c r="R15" s="1" t="s">
        <v>18</v>
      </c>
      <c r="S15" s="1" t="s">
        <v>360</v>
      </c>
      <c r="W15" s="1" t="s">
        <v>1864</v>
      </c>
    </row>
    <row r="16" spans="1:23" ht="108" hidden="1" x14ac:dyDescent="0.25">
      <c r="A16" s="5" t="s">
        <v>58</v>
      </c>
      <c r="B16" s="5" t="s">
        <v>59</v>
      </c>
      <c r="C16" s="1" t="s">
        <v>60</v>
      </c>
      <c r="D16" s="1" t="s">
        <v>63</v>
      </c>
      <c r="E16" s="1">
        <v>2020</v>
      </c>
      <c r="F16" s="1" t="s">
        <v>81</v>
      </c>
      <c r="H16" s="1" t="s">
        <v>61</v>
      </c>
      <c r="I16" s="1" t="s">
        <v>62</v>
      </c>
      <c r="J16" s="1" t="s">
        <v>23</v>
      </c>
      <c r="K16" s="1" t="s">
        <v>64</v>
      </c>
      <c r="L16" s="1" t="s">
        <v>65</v>
      </c>
      <c r="M16" s="2" t="s">
        <v>66</v>
      </c>
      <c r="N16" s="1" t="s">
        <v>67</v>
      </c>
      <c r="O16" s="1" t="s">
        <v>17</v>
      </c>
      <c r="P16" s="1" t="s">
        <v>178</v>
      </c>
      <c r="Q16" s="1" t="s">
        <v>18</v>
      </c>
      <c r="R16" s="1" t="s">
        <v>18</v>
      </c>
      <c r="S16" s="1" t="s">
        <v>361</v>
      </c>
      <c r="T16" s="2" t="s">
        <v>350</v>
      </c>
    </row>
    <row r="17" spans="1:20" ht="48" hidden="1" x14ac:dyDescent="0.25">
      <c r="A17" s="5" t="s">
        <v>74</v>
      </c>
      <c r="B17" s="5" t="s">
        <v>69</v>
      </c>
      <c r="C17" s="1" t="s">
        <v>60</v>
      </c>
      <c r="D17" s="1" t="s">
        <v>63</v>
      </c>
      <c r="E17" s="1">
        <v>2020</v>
      </c>
      <c r="F17" s="1" t="s">
        <v>81</v>
      </c>
      <c r="H17" s="1" t="s">
        <v>70</v>
      </c>
      <c r="I17" s="1" t="s">
        <v>62</v>
      </c>
      <c r="J17" s="1" t="s">
        <v>23</v>
      </c>
      <c r="K17" s="1" t="s">
        <v>64</v>
      </c>
      <c r="L17" s="1" t="s">
        <v>71</v>
      </c>
      <c r="M17" s="2" t="s">
        <v>72</v>
      </c>
      <c r="N17" s="1" t="s">
        <v>73</v>
      </c>
      <c r="O17" s="1" t="s">
        <v>17</v>
      </c>
      <c r="P17" s="1" t="s">
        <v>26</v>
      </c>
      <c r="Q17" s="1" t="s">
        <v>18</v>
      </c>
      <c r="R17" s="1" t="s">
        <v>18</v>
      </c>
      <c r="S17" s="1" t="s">
        <v>362</v>
      </c>
      <c r="T17" s="2" t="s">
        <v>351</v>
      </c>
    </row>
    <row r="18" spans="1:20" ht="48" hidden="1" x14ac:dyDescent="0.25">
      <c r="A18" s="5" t="s">
        <v>75</v>
      </c>
      <c r="B18" s="5" t="s">
        <v>76</v>
      </c>
      <c r="C18" s="1" t="s">
        <v>60</v>
      </c>
      <c r="D18" s="1" t="s">
        <v>63</v>
      </c>
      <c r="E18" s="1">
        <v>2020</v>
      </c>
      <c r="F18" s="1" t="s">
        <v>81</v>
      </c>
      <c r="H18" s="1" t="s">
        <v>77</v>
      </c>
      <c r="I18" s="1" t="s">
        <v>62</v>
      </c>
      <c r="J18" s="1" t="s">
        <v>23</v>
      </c>
      <c r="K18" s="1" t="s">
        <v>64</v>
      </c>
      <c r="L18" s="1" t="s">
        <v>78</v>
      </c>
      <c r="M18" s="2" t="s">
        <v>79</v>
      </c>
      <c r="N18" s="1" t="s">
        <v>80</v>
      </c>
      <c r="O18" s="1" t="s">
        <v>17</v>
      </c>
      <c r="P18" s="1" t="s">
        <v>26</v>
      </c>
      <c r="Q18" s="1" t="s">
        <v>18</v>
      </c>
      <c r="R18" s="1" t="s">
        <v>18</v>
      </c>
      <c r="S18" s="1" t="s">
        <v>363</v>
      </c>
      <c r="T18" s="2" t="s">
        <v>352</v>
      </c>
    </row>
    <row r="19" spans="1:20" ht="84" hidden="1" x14ac:dyDescent="0.25">
      <c r="A19" s="5" t="s">
        <v>83</v>
      </c>
      <c r="B19" s="5" t="s">
        <v>84</v>
      </c>
      <c r="C19" s="1" t="s">
        <v>60</v>
      </c>
      <c r="D19" s="1" t="s">
        <v>63</v>
      </c>
      <c r="E19" s="1">
        <v>2020</v>
      </c>
      <c r="F19" s="1" t="s">
        <v>81</v>
      </c>
      <c r="H19" s="1" t="s">
        <v>85</v>
      </c>
      <c r="I19" s="1" t="s">
        <v>62</v>
      </c>
      <c r="J19" s="1" t="s">
        <v>23</v>
      </c>
      <c r="K19" s="1" t="s">
        <v>64</v>
      </c>
      <c r="L19" s="1" t="s">
        <v>86</v>
      </c>
      <c r="M19" s="2" t="s">
        <v>87</v>
      </c>
      <c r="N19" s="1" t="s">
        <v>88</v>
      </c>
      <c r="O19" s="1" t="s">
        <v>17</v>
      </c>
      <c r="P19" s="1" t="s">
        <v>26</v>
      </c>
      <c r="Q19" s="1" t="s">
        <v>18</v>
      </c>
      <c r="R19" s="1" t="s">
        <v>18</v>
      </c>
      <c r="S19" s="1" t="s">
        <v>364</v>
      </c>
      <c r="T19" s="2" t="s">
        <v>353</v>
      </c>
    </row>
    <row r="20" spans="1:20" ht="48" hidden="1" x14ac:dyDescent="0.25">
      <c r="A20" s="5" t="s">
        <v>89</v>
      </c>
      <c r="B20" s="5" t="s">
        <v>90</v>
      </c>
      <c r="C20" s="1" t="s">
        <v>60</v>
      </c>
      <c r="D20" s="1" t="s">
        <v>63</v>
      </c>
      <c r="E20" s="1">
        <v>2020</v>
      </c>
      <c r="F20" s="1" t="s">
        <v>81</v>
      </c>
      <c r="H20" s="1" t="s">
        <v>21</v>
      </c>
      <c r="I20" s="1" t="s">
        <v>62</v>
      </c>
      <c r="J20" s="1" t="s">
        <v>23</v>
      </c>
      <c r="K20" s="1" t="s">
        <v>64</v>
      </c>
      <c r="L20" s="1" t="s">
        <v>25</v>
      </c>
      <c r="M20" s="2" t="s">
        <v>91</v>
      </c>
      <c r="N20" s="1" t="s">
        <v>92</v>
      </c>
      <c r="O20" s="1" t="s">
        <v>17</v>
      </c>
      <c r="P20" s="1" t="s">
        <v>93</v>
      </c>
      <c r="Q20" s="1" t="s">
        <v>18</v>
      </c>
      <c r="R20" s="1" t="s">
        <v>18</v>
      </c>
      <c r="S20" s="1" t="s">
        <v>365</v>
      </c>
      <c r="T20" s="2" t="s">
        <v>354</v>
      </c>
    </row>
    <row r="21" spans="1:20" ht="48" hidden="1" x14ac:dyDescent="0.25">
      <c r="A21" s="5" t="s">
        <v>94</v>
      </c>
      <c r="B21" s="5" t="s">
        <v>95</v>
      </c>
      <c r="C21" s="1" t="s">
        <v>60</v>
      </c>
      <c r="D21" s="1" t="s">
        <v>63</v>
      </c>
      <c r="E21" s="1">
        <v>2020</v>
      </c>
      <c r="F21" s="1" t="s">
        <v>81</v>
      </c>
      <c r="H21" s="1" t="s">
        <v>96</v>
      </c>
      <c r="I21" s="1" t="s">
        <v>62</v>
      </c>
      <c r="J21" s="1" t="s">
        <v>23</v>
      </c>
      <c r="K21" s="1" t="s">
        <v>64</v>
      </c>
      <c r="L21" s="1" t="s">
        <v>97</v>
      </c>
      <c r="M21" s="2" t="s">
        <v>98</v>
      </c>
      <c r="N21" s="1" t="s">
        <v>99</v>
      </c>
      <c r="O21" s="1" t="s">
        <v>17</v>
      </c>
      <c r="P21" s="1" t="s">
        <v>100</v>
      </c>
      <c r="Q21" s="1" t="s">
        <v>18</v>
      </c>
      <c r="R21" s="1" t="s">
        <v>18</v>
      </c>
      <c r="S21" s="1" t="s">
        <v>366</v>
      </c>
      <c r="T21" s="2" t="s">
        <v>355</v>
      </c>
    </row>
    <row r="22" spans="1:20" ht="60" hidden="1" x14ac:dyDescent="0.25">
      <c r="A22" s="5" t="s">
        <v>101</v>
      </c>
      <c r="B22" s="5" t="s">
        <v>102</v>
      </c>
      <c r="C22" s="1" t="s">
        <v>103</v>
      </c>
      <c r="E22" s="1">
        <v>2020</v>
      </c>
      <c r="F22" s="1">
        <v>33</v>
      </c>
      <c r="G22" s="1">
        <v>2</v>
      </c>
      <c r="H22" s="1" t="s">
        <v>104</v>
      </c>
      <c r="I22" s="1">
        <v>2020</v>
      </c>
      <c r="K22" s="1" t="s">
        <v>105</v>
      </c>
      <c r="N22" s="1" t="s">
        <v>106</v>
      </c>
      <c r="O22" s="1" t="s">
        <v>17</v>
      </c>
      <c r="P22" s="1" t="s">
        <v>107</v>
      </c>
      <c r="Q22" s="1" t="s">
        <v>18</v>
      </c>
      <c r="R22" s="1" t="s">
        <v>18</v>
      </c>
      <c r="S22" s="1" t="s">
        <v>367</v>
      </c>
      <c r="T22" s="2" t="s">
        <v>356</v>
      </c>
    </row>
    <row r="23" spans="1:20" ht="60" hidden="1" x14ac:dyDescent="0.25">
      <c r="A23" s="5" t="s">
        <v>108</v>
      </c>
      <c r="B23" s="5" t="s">
        <v>109</v>
      </c>
      <c r="C23" s="1" t="s">
        <v>110</v>
      </c>
      <c r="E23" s="1">
        <v>2020</v>
      </c>
      <c r="F23" s="1">
        <v>258</v>
      </c>
      <c r="H23" s="1" t="s">
        <v>111</v>
      </c>
      <c r="I23" s="1" t="s">
        <v>112</v>
      </c>
      <c r="K23" s="1" t="s">
        <v>113</v>
      </c>
      <c r="L23" s="1" t="s">
        <v>114</v>
      </c>
      <c r="M23" s="2" t="s">
        <v>115</v>
      </c>
      <c r="N23" s="1" t="s">
        <v>116</v>
      </c>
      <c r="O23" s="1" t="s">
        <v>17</v>
      </c>
      <c r="P23" s="1" t="s">
        <v>179</v>
      </c>
      <c r="Q23" s="1" t="s">
        <v>18</v>
      </c>
      <c r="R23" s="1" t="s">
        <v>117</v>
      </c>
      <c r="S23" s="1" t="s">
        <v>1867</v>
      </c>
    </row>
    <row r="24" spans="1:20" ht="60" hidden="1" x14ac:dyDescent="0.25">
      <c r="A24" s="5" t="s">
        <v>118</v>
      </c>
      <c r="B24" s="5" t="s">
        <v>119</v>
      </c>
      <c r="C24" s="1" t="s">
        <v>120</v>
      </c>
      <c r="D24" s="1" t="s">
        <v>127</v>
      </c>
      <c r="E24" s="1">
        <v>2020</v>
      </c>
      <c r="F24" s="1" t="s">
        <v>124</v>
      </c>
      <c r="H24" s="1" t="s">
        <v>121</v>
      </c>
      <c r="I24" s="1" t="s">
        <v>62</v>
      </c>
      <c r="J24" s="1" t="s">
        <v>122</v>
      </c>
      <c r="K24" s="1" t="s">
        <v>64</v>
      </c>
      <c r="L24" s="1" t="s">
        <v>123</v>
      </c>
      <c r="M24" s="2" t="s">
        <v>125</v>
      </c>
      <c r="N24" s="1" t="s">
        <v>126</v>
      </c>
      <c r="O24" s="1" t="s">
        <v>17</v>
      </c>
      <c r="P24" s="1" t="s">
        <v>128</v>
      </c>
      <c r="Q24" s="1" t="s">
        <v>18</v>
      </c>
      <c r="R24" s="1" t="s">
        <v>18</v>
      </c>
      <c r="S24" s="1" t="s">
        <v>368</v>
      </c>
      <c r="T24" s="2" t="s">
        <v>357</v>
      </c>
    </row>
    <row r="25" spans="1:20" ht="48" hidden="1" x14ac:dyDescent="0.25">
      <c r="A25" s="5" t="s">
        <v>129</v>
      </c>
      <c r="B25" s="5" t="s">
        <v>130</v>
      </c>
      <c r="C25" s="1" t="s">
        <v>136</v>
      </c>
      <c r="D25" s="1" t="s">
        <v>180</v>
      </c>
      <c r="E25" s="1">
        <v>2020</v>
      </c>
      <c r="H25" s="1" t="s">
        <v>132</v>
      </c>
      <c r="I25" s="1" t="s">
        <v>133</v>
      </c>
      <c r="J25" s="1" t="s">
        <v>32</v>
      </c>
      <c r="K25" s="1" t="s">
        <v>131</v>
      </c>
      <c r="L25" s="1" t="s">
        <v>134</v>
      </c>
      <c r="M25" s="2" t="s">
        <v>135</v>
      </c>
      <c r="N25" s="1" t="s">
        <v>137</v>
      </c>
      <c r="O25" s="1" t="s">
        <v>156</v>
      </c>
      <c r="P25" s="1" t="s">
        <v>157</v>
      </c>
      <c r="Q25" s="1" t="s">
        <v>18</v>
      </c>
      <c r="R25" s="1" t="s">
        <v>18</v>
      </c>
      <c r="S25" s="1" t="s">
        <v>369</v>
      </c>
    </row>
    <row r="26" spans="1:20" s="4" customFormat="1" ht="30" hidden="1" x14ac:dyDescent="0.25">
      <c r="A26" s="22" t="s">
        <v>138</v>
      </c>
      <c r="B26" s="22" t="s">
        <v>139</v>
      </c>
      <c r="C26" s="4" t="s">
        <v>169</v>
      </c>
      <c r="E26" s="4">
        <v>2020</v>
      </c>
      <c r="I26" s="4" t="s">
        <v>144</v>
      </c>
      <c r="K26" s="4" t="s">
        <v>169</v>
      </c>
      <c r="L26" s="4" t="s">
        <v>1871</v>
      </c>
      <c r="M26" s="21" t="s">
        <v>170</v>
      </c>
      <c r="N26" s="4" t="s">
        <v>171</v>
      </c>
      <c r="O26" s="4" t="s">
        <v>172</v>
      </c>
      <c r="R26" s="4" t="s">
        <v>18</v>
      </c>
      <c r="S26" s="4" t="s">
        <v>1868</v>
      </c>
    </row>
    <row r="27" spans="1:20" ht="60" hidden="1" x14ac:dyDescent="0.25">
      <c r="A27" s="5" t="s">
        <v>140</v>
      </c>
      <c r="B27" s="5" t="s">
        <v>141</v>
      </c>
      <c r="D27" s="1" t="s">
        <v>142</v>
      </c>
      <c r="E27" s="1">
        <v>2020</v>
      </c>
      <c r="H27" s="1" t="s">
        <v>143</v>
      </c>
      <c r="I27" s="1" t="s">
        <v>144</v>
      </c>
      <c r="J27" s="1" t="s">
        <v>145</v>
      </c>
      <c r="K27" s="1" t="s">
        <v>146</v>
      </c>
      <c r="L27" s="1" t="s">
        <v>147</v>
      </c>
      <c r="M27" s="2" t="s">
        <v>148</v>
      </c>
      <c r="N27" s="1" t="s">
        <v>149</v>
      </c>
      <c r="O27" s="1" t="s">
        <v>156</v>
      </c>
      <c r="P27" s="1" t="s">
        <v>158</v>
      </c>
      <c r="Q27" s="1" t="s">
        <v>18</v>
      </c>
      <c r="R27" s="1" t="s">
        <v>18</v>
      </c>
      <c r="S27" s="1" t="s">
        <v>370</v>
      </c>
    </row>
    <row r="28" spans="1:20" ht="48" hidden="1" x14ac:dyDescent="0.25">
      <c r="A28" s="5" t="s">
        <v>150</v>
      </c>
      <c r="B28" s="5" t="s">
        <v>151</v>
      </c>
      <c r="D28" s="1" t="s">
        <v>1953</v>
      </c>
      <c r="E28" s="1">
        <v>2020</v>
      </c>
      <c r="H28" s="1" t="s">
        <v>152</v>
      </c>
      <c r="I28" s="1" t="s">
        <v>62</v>
      </c>
      <c r="J28" s="1" t="s">
        <v>153</v>
      </c>
      <c r="L28" t="s">
        <v>1966</v>
      </c>
      <c r="M28" s="2" t="s">
        <v>1967</v>
      </c>
      <c r="N28" s="1" t="s">
        <v>155</v>
      </c>
      <c r="O28" s="1" t="s">
        <v>156</v>
      </c>
      <c r="P28" s="1" t="s">
        <v>157</v>
      </c>
      <c r="Q28" s="1" t="s">
        <v>18</v>
      </c>
      <c r="R28" s="1" t="s">
        <v>18</v>
      </c>
      <c r="S28" s="1" t="s">
        <v>371</v>
      </c>
      <c r="T28" s="2" t="s">
        <v>154</v>
      </c>
    </row>
    <row r="29" spans="1:20" s="4" customFormat="1" ht="36" hidden="1" x14ac:dyDescent="0.25">
      <c r="A29" s="22" t="s">
        <v>173</v>
      </c>
      <c r="B29" s="22" t="s">
        <v>159</v>
      </c>
      <c r="C29" s="4" t="s">
        <v>176</v>
      </c>
      <c r="E29" s="4">
        <v>2020</v>
      </c>
      <c r="G29" s="23">
        <v>9</v>
      </c>
      <c r="H29" s="4" t="s">
        <v>160</v>
      </c>
      <c r="I29" s="4" t="s">
        <v>62</v>
      </c>
      <c r="K29" s="4" t="s">
        <v>1872</v>
      </c>
      <c r="L29" s="4" t="s">
        <v>177</v>
      </c>
      <c r="M29" s="21" t="s">
        <v>174</v>
      </c>
      <c r="N29" s="4" t="s">
        <v>175</v>
      </c>
      <c r="O29" s="4" t="s">
        <v>17</v>
      </c>
      <c r="S29" s="4" t="s">
        <v>1870</v>
      </c>
      <c r="T29" s="21" t="s">
        <v>174</v>
      </c>
    </row>
    <row r="30" spans="1:20" ht="36" hidden="1" x14ac:dyDescent="0.25">
      <c r="A30" s="5" t="s">
        <v>161</v>
      </c>
      <c r="B30" s="5" t="s">
        <v>139</v>
      </c>
      <c r="C30" s="1" t="s">
        <v>162</v>
      </c>
      <c r="E30" s="1">
        <v>2020</v>
      </c>
      <c r="H30" s="1" t="s">
        <v>163</v>
      </c>
      <c r="I30" s="16" t="s">
        <v>41</v>
      </c>
      <c r="J30" s="1" t="s">
        <v>164</v>
      </c>
      <c r="K30" s="1" t="s">
        <v>165</v>
      </c>
      <c r="M30" s="2" t="s">
        <v>166</v>
      </c>
      <c r="O30" s="1" t="s">
        <v>167</v>
      </c>
      <c r="P30" s="1" t="s">
        <v>168</v>
      </c>
      <c r="Q30" s="1" t="s">
        <v>18</v>
      </c>
      <c r="R30" s="1" t="s">
        <v>18</v>
      </c>
      <c r="S30" s="4" t="s">
        <v>1869</v>
      </c>
      <c r="T30" s="21" t="s">
        <v>166</v>
      </c>
    </row>
    <row r="31" spans="1:20" s="25" customFormat="1" ht="45" hidden="1" x14ac:dyDescent="0.25">
      <c r="A31" s="24" t="s">
        <v>182</v>
      </c>
      <c r="B31" s="24" t="s">
        <v>183</v>
      </c>
    </row>
    <row r="32" spans="1:20" s="25" customFormat="1" ht="45" hidden="1" x14ac:dyDescent="0.25">
      <c r="A32" s="24" t="s">
        <v>184</v>
      </c>
      <c r="B32" s="24" t="s">
        <v>1883</v>
      </c>
    </row>
    <row r="33" spans="1:20" s="4" customFormat="1" ht="48" hidden="1" x14ac:dyDescent="0.25">
      <c r="A33" s="22" t="s">
        <v>185</v>
      </c>
      <c r="B33" s="22" t="s">
        <v>186</v>
      </c>
      <c r="D33" s="4" t="s">
        <v>1876</v>
      </c>
      <c r="E33" s="4">
        <v>2020</v>
      </c>
      <c r="I33" s="4" t="s">
        <v>144</v>
      </c>
      <c r="J33" s="4" t="s">
        <v>1877</v>
      </c>
      <c r="K33" s="4" t="s">
        <v>1878</v>
      </c>
      <c r="M33" s="21" t="s">
        <v>1879</v>
      </c>
      <c r="O33" s="4" t="s">
        <v>1880</v>
      </c>
      <c r="P33" s="4" t="s">
        <v>264</v>
      </c>
      <c r="R33" s="4" t="s">
        <v>18</v>
      </c>
      <c r="S33" s="4" t="s">
        <v>1881</v>
      </c>
      <c r="T33" s="21" t="s">
        <v>1882</v>
      </c>
    </row>
    <row r="34" spans="1:20" ht="60" hidden="1" x14ac:dyDescent="0.25">
      <c r="A34" s="5" t="s">
        <v>187</v>
      </c>
      <c r="B34" s="5" t="s">
        <v>59</v>
      </c>
      <c r="C34" s="1" t="s">
        <v>188</v>
      </c>
      <c r="E34" s="1">
        <v>2019</v>
      </c>
      <c r="F34" s="1">
        <v>195</v>
      </c>
      <c r="H34" s="1" t="s">
        <v>189</v>
      </c>
      <c r="I34" s="1" t="s">
        <v>190</v>
      </c>
      <c r="J34" s="1" t="s">
        <v>191</v>
      </c>
      <c r="K34" s="1" t="s">
        <v>192</v>
      </c>
      <c r="M34" s="2" t="s">
        <v>193</v>
      </c>
      <c r="N34" s="1" t="s">
        <v>194</v>
      </c>
      <c r="O34" s="1" t="s">
        <v>17</v>
      </c>
      <c r="Q34" s="1" t="s">
        <v>18</v>
      </c>
      <c r="R34" s="1" t="s">
        <v>117</v>
      </c>
      <c r="S34" s="1" t="s">
        <v>195</v>
      </c>
    </row>
    <row r="35" spans="1:20" ht="48" hidden="1" x14ac:dyDescent="0.25">
      <c r="A35" s="5" t="s">
        <v>196</v>
      </c>
      <c r="B35" s="5" t="s">
        <v>197</v>
      </c>
      <c r="C35" s="1" t="s">
        <v>198</v>
      </c>
      <c r="E35" s="1">
        <v>2019</v>
      </c>
      <c r="F35" s="1">
        <v>144</v>
      </c>
      <c r="G35" s="1" t="s">
        <v>199</v>
      </c>
      <c r="H35" s="1" t="s">
        <v>200</v>
      </c>
      <c r="I35" s="1" t="s">
        <v>201</v>
      </c>
      <c r="K35" s="1" t="s">
        <v>202</v>
      </c>
      <c r="L35" s="1" t="s">
        <v>203</v>
      </c>
      <c r="M35" s="2" t="s">
        <v>204</v>
      </c>
      <c r="N35" s="1" t="s">
        <v>205</v>
      </c>
      <c r="O35" s="1" t="s">
        <v>17</v>
      </c>
      <c r="P35" s="1" t="s">
        <v>26</v>
      </c>
      <c r="Q35" s="1" t="s">
        <v>18</v>
      </c>
      <c r="R35" s="1" t="s">
        <v>18</v>
      </c>
      <c r="S35" s="1" t="s">
        <v>206</v>
      </c>
    </row>
    <row r="36" spans="1:20" ht="45" hidden="1" x14ac:dyDescent="0.25">
      <c r="A36" s="5" t="s">
        <v>207</v>
      </c>
      <c r="B36" s="5" t="s">
        <v>208</v>
      </c>
      <c r="D36" s="1" t="s">
        <v>209</v>
      </c>
      <c r="E36" s="1">
        <v>2019</v>
      </c>
      <c r="F36" s="1" t="s">
        <v>210</v>
      </c>
      <c r="H36" s="20" t="s">
        <v>211</v>
      </c>
      <c r="I36" s="1" t="s">
        <v>212</v>
      </c>
      <c r="J36" s="1" t="s">
        <v>213</v>
      </c>
      <c r="K36" s="1" t="s">
        <v>64</v>
      </c>
      <c r="L36" s="1" t="s">
        <v>214</v>
      </c>
      <c r="M36" s="2" t="s">
        <v>215</v>
      </c>
      <c r="N36" s="1" t="s">
        <v>216</v>
      </c>
      <c r="O36" s="1" t="s">
        <v>217</v>
      </c>
      <c r="P36" s="1" t="s">
        <v>26</v>
      </c>
      <c r="Q36" s="1" t="s">
        <v>18</v>
      </c>
      <c r="R36" s="1" t="s">
        <v>18</v>
      </c>
      <c r="S36" s="1" t="s">
        <v>218</v>
      </c>
      <c r="T36" s="2" t="s">
        <v>219</v>
      </c>
    </row>
    <row r="37" spans="1:20" ht="45" hidden="1" x14ac:dyDescent="0.25">
      <c r="A37" s="5" t="s">
        <v>220</v>
      </c>
      <c r="B37" s="5" t="s">
        <v>208</v>
      </c>
      <c r="C37" s="20"/>
      <c r="D37" s="1" t="s">
        <v>209</v>
      </c>
      <c r="E37" s="1">
        <v>2019</v>
      </c>
      <c r="F37" s="1" t="s">
        <v>221</v>
      </c>
      <c r="H37" s="20" t="s">
        <v>211</v>
      </c>
      <c r="I37" s="1" t="s">
        <v>212</v>
      </c>
      <c r="J37" s="1" t="s">
        <v>213</v>
      </c>
      <c r="K37" s="1" t="s">
        <v>64</v>
      </c>
      <c r="L37" s="1" t="s">
        <v>222</v>
      </c>
      <c r="M37" s="2" t="s">
        <v>223</v>
      </c>
      <c r="N37" s="1" t="s">
        <v>216</v>
      </c>
      <c r="O37" s="1" t="s">
        <v>217</v>
      </c>
      <c r="P37" s="1" t="s">
        <v>26</v>
      </c>
      <c r="Q37" s="1" t="s">
        <v>18</v>
      </c>
      <c r="R37" s="1" t="s">
        <v>18</v>
      </c>
      <c r="S37" s="1" t="s">
        <v>224</v>
      </c>
      <c r="T37" s="2" t="s">
        <v>225</v>
      </c>
    </row>
    <row r="38" spans="1:20" ht="36" hidden="1" x14ac:dyDescent="0.25">
      <c r="A38" s="5" t="s">
        <v>226</v>
      </c>
      <c r="B38" s="5" t="s">
        <v>227</v>
      </c>
      <c r="C38" s="1" t="s">
        <v>60</v>
      </c>
      <c r="D38" s="1" t="s">
        <v>209</v>
      </c>
      <c r="E38" s="1">
        <v>2019</v>
      </c>
      <c r="F38" s="1" t="s">
        <v>221</v>
      </c>
      <c r="H38" s="1" t="s">
        <v>228</v>
      </c>
      <c r="I38" s="1" t="s">
        <v>212</v>
      </c>
      <c r="J38" s="1" t="s">
        <v>213</v>
      </c>
      <c r="K38" s="1" t="s">
        <v>64</v>
      </c>
      <c r="L38" s="1" t="s">
        <v>229</v>
      </c>
      <c r="M38" s="2" t="s">
        <v>230</v>
      </c>
      <c r="N38" s="1" t="s">
        <v>231</v>
      </c>
      <c r="O38" s="1" t="s">
        <v>17</v>
      </c>
      <c r="P38" s="1" t="s">
        <v>93</v>
      </c>
      <c r="Q38" s="1" t="s">
        <v>18</v>
      </c>
      <c r="R38" s="1" t="s">
        <v>18</v>
      </c>
      <c r="S38" s="1" t="s">
        <v>232</v>
      </c>
      <c r="T38" s="2" t="s">
        <v>233</v>
      </c>
    </row>
    <row r="39" spans="1:20" ht="48" hidden="1" x14ac:dyDescent="0.25">
      <c r="A39" s="5" t="s">
        <v>234</v>
      </c>
      <c r="B39" s="5" t="s">
        <v>59</v>
      </c>
      <c r="C39" s="1" t="s">
        <v>60</v>
      </c>
      <c r="D39" s="1" t="s">
        <v>209</v>
      </c>
      <c r="E39" s="1">
        <v>2019</v>
      </c>
      <c r="F39" s="1" t="s">
        <v>221</v>
      </c>
      <c r="H39" s="1" t="s">
        <v>235</v>
      </c>
      <c r="I39" s="1" t="s">
        <v>212</v>
      </c>
      <c r="J39" s="1" t="s">
        <v>213</v>
      </c>
      <c r="K39" s="1" t="s">
        <v>64</v>
      </c>
      <c r="L39" s="1" t="s">
        <v>236</v>
      </c>
      <c r="M39" s="2" t="s">
        <v>237</v>
      </c>
      <c r="N39" s="1" t="s">
        <v>238</v>
      </c>
      <c r="O39" s="1" t="s">
        <v>17</v>
      </c>
      <c r="P39" s="1" t="s">
        <v>239</v>
      </c>
      <c r="Q39" s="1" t="s">
        <v>18</v>
      </c>
      <c r="R39" s="1" t="s">
        <v>18</v>
      </c>
      <c r="S39" s="1" t="s">
        <v>240</v>
      </c>
      <c r="T39" s="2" t="s">
        <v>241</v>
      </c>
    </row>
    <row r="40" spans="1:20" ht="48" hidden="1" x14ac:dyDescent="0.25">
      <c r="A40" s="5" t="s">
        <v>242</v>
      </c>
      <c r="B40" s="5" t="s">
        <v>243</v>
      </c>
      <c r="C40" s="1" t="s">
        <v>120</v>
      </c>
      <c r="D40" s="1" t="s">
        <v>244</v>
      </c>
      <c r="E40" s="1">
        <v>2019</v>
      </c>
      <c r="F40" s="1" t="s">
        <v>245</v>
      </c>
      <c r="H40" s="1" t="s">
        <v>246</v>
      </c>
      <c r="I40" s="1" t="s">
        <v>190</v>
      </c>
      <c r="J40" s="1" t="s">
        <v>247</v>
      </c>
      <c r="K40" s="1" t="s">
        <v>64</v>
      </c>
      <c r="L40" s="1" t="s">
        <v>248</v>
      </c>
      <c r="M40" s="2" t="s">
        <v>249</v>
      </c>
      <c r="N40" s="1" t="s">
        <v>250</v>
      </c>
      <c r="O40" s="1" t="s">
        <v>17</v>
      </c>
      <c r="P40" s="1" t="s">
        <v>26</v>
      </c>
      <c r="Q40" s="1" t="s">
        <v>18</v>
      </c>
      <c r="R40" s="1" t="s">
        <v>18</v>
      </c>
      <c r="S40" s="1" t="s">
        <v>251</v>
      </c>
      <c r="T40" s="2" t="s">
        <v>252</v>
      </c>
    </row>
    <row r="41" spans="1:20" s="4" customFormat="1" ht="45" hidden="1" x14ac:dyDescent="0.25">
      <c r="A41" s="22" t="s">
        <v>253</v>
      </c>
      <c r="B41" s="22" t="s">
        <v>254</v>
      </c>
      <c r="C41" s="4" t="s">
        <v>372</v>
      </c>
      <c r="E41" s="4">
        <v>2020</v>
      </c>
      <c r="F41" s="4">
        <v>48</v>
      </c>
      <c r="G41" s="4">
        <v>3</v>
      </c>
      <c r="H41" s="4" t="s">
        <v>373</v>
      </c>
      <c r="I41" s="4" t="s">
        <v>374</v>
      </c>
      <c r="K41" s="4" t="s">
        <v>375</v>
      </c>
      <c r="L41" s="4" t="s">
        <v>376</v>
      </c>
      <c r="M41" s="21" t="s">
        <v>377</v>
      </c>
      <c r="N41" s="4" t="s">
        <v>378</v>
      </c>
      <c r="O41" s="4" t="s">
        <v>17</v>
      </c>
      <c r="P41" s="4" t="s">
        <v>107</v>
      </c>
      <c r="Q41" s="4" t="s">
        <v>18</v>
      </c>
      <c r="R41" s="4" t="s">
        <v>18</v>
      </c>
      <c r="S41" s="4" t="s">
        <v>379</v>
      </c>
      <c r="T41" s="21" t="s">
        <v>380</v>
      </c>
    </row>
    <row r="42" spans="1:20" s="4" customFormat="1" ht="96" hidden="1" x14ac:dyDescent="0.25">
      <c r="A42" s="22" t="s">
        <v>255</v>
      </c>
      <c r="B42" s="22" t="s">
        <v>381</v>
      </c>
      <c r="D42" s="4" t="s">
        <v>1884</v>
      </c>
      <c r="E42" s="4">
        <v>2019</v>
      </c>
      <c r="I42" s="4">
        <v>2019</v>
      </c>
      <c r="J42" s="4" t="s">
        <v>1474</v>
      </c>
      <c r="K42" s="4" t="s">
        <v>315</v>
      </c>
      <c r="M42" s="21" t="s">
        <v>384</v>
      </c>
      <c r="N42" s="4" t="s">
        <v>382</v>
      </c>
      <c r="O42" s="4" t="s">
        <v>17</v>
      </c>
      <c r="P42" s="4" t="s">
        <v>264</v>
      </c>
      <c r="S42" s="4" t="s">
        <v>383</v>
      </c>
      <c r="T42" s="21" t="s">
        <v>384</v>
      </c>
    </row>
    <row r="43" spans="1:20" ht="72" hidden="1" x14ac:dyDescent="0.25">
      <c r="A43" s="5" t="s">
        <v>256</v>
      </c>
      <c r="B43" s="5" t="s">
        <v>257</v>
      </c>
      <c r="D43" s="1" t="s">
        <v>258</v>
      </c>
      <c r="E43" s="1">
        <v>2019</v>
      </c>
      <c r="H43" s="20" t="s">
        <v>259</v>
      </c>
      <c r="I43" s="1" t="s">
        <v>201</v>
      </c>
      <c r="J43" s="1" t="s">
        <v>260</v>
      </c>
      <c r="K43" s="1" t="s">
        <v>261</v>
      </c>
      <c r="L43" s="1" t="s">
        <v>1885</v>
      </c>
      <c r="M43" s="2" t="s">
        <v>262</v>
      </c>
      <c r="O43" s="1" t="s">
        <v>263</v>
      </c>
      <c r="P43" s="1" t="s">
        <v>264</v>
      </c>
      <c r="Q43" s="1" t="s">
        <v>18</v>
      </c>
      <c r="R43" s="1" t="s">
        <v>18</v>
      </c>
      <c r="S43" s="1" t="s">
        <v>265</v>
      </c>
      <c r="T43" s="2" t="s">
        <v>266</v>
      </c>
    </row>
    <row r="44" spans="1:20" ht="60" hidden="1" x14ac:dyDescent="0.25">
      <c r="A44" s="5" t="s">
        <v>267</v>
      </c>
      <c r="B44" s="5" t="s">
        <v>139</v>
      </c>
      <c r="C44" s="1" t="s">
        <v>268</v>
      </c>
      <c r="D44" s="1" t="s">
        <v>269</v>
      </c>
      <c r="E44" s="1">
        <v>2019</v>
      </c>
      <c r="H44" s="1" t="s">
        <v>270</v>
      </c>
      <c r="I44" s="1" t="s">
        <v>271</v>
      </c>
      <c r="J44" s="1" t="s">
        <v>272</v>
      </c>
      <c r="K44" s="1" t="s">
        <v>273</v>
      </c>
      <c r="M44" s="2" t="s">
        <v>274</v>
      </c>
      <c r="O44" s="1" t="s">
        <v>17</v>
      </c>
      <c r="P44" s="1" t="s">
        <v>107</v>
      </c>
      <c r="Q44" s="1" t="s">
        <v>18</v>
      </c>
      <c r="R44" s="1" t="s">
        <v>18</v>
      </c>
      <c r="S44" s="1" t="s">
        <v>275</v>
      </c>
      <c r="T44" s="2" t="s">
        <v>276</v>
      </c>
    </row>
    <row r="45" spans="1:20" ht="60" hidden="1" x14ac:dyDescent="0.25">
      <c r="A45" s="5" t="s">
        <v>277</v>
      </c>
      <c r="B45" s="5" t="s">
        <v>278</v>
      </c>
      <c r="C45" s="1" t="s">
        <v>279</v>
      </c>
      <c r="E45" s="1">
        <v>2019</v>
      </c>
      <c r="H45" s="1" t="s">
        <v>280</v>
      </c>
      <c r="I45" s="1">
        <v>2019</v>
      </c>
      <c r="K45" s="1" t="s">
        <v>192</v>
      </c>
      <c r="L45" s="1" t="s">
        <v>281</v>
      </c>
      <c r="M45" s="2" t="s">
        <v>282</v>
      </c>
      <c r="N45" s="1" t="s">
        <v>283</v>
      </c>
      <c r="O45" s="1" t="s">
        <v>284</v>
      </c>
      <c r="Q45" s="1" t="s">
        <v>18</v>
      </c>
      <c r="R45" s="1" t="s">
        <v>117</v>
      </c>
      <c r="S45" s="1" t="s">
        <v>285</v>
      </c>
    </row>
    <row r="46" spans="1:20" ht="60" hidden="1" x14ac:dyDescent="0.25">
      <c r="A46" s="5" t="s">
        <v>286</v>
      </c>
      <c r="B46" s="5" t="s">
        <v>287</v>
      </c>
      <c r="D46" s="1" t="s">
        <v>288</v>
      </c>
      <c r="E46" s="1">
        <v>2019</v>
      </c>
      <c r="H46" s="1" t="s">
        <v>289</v>
      </c>
      <c r="I46" s="1" t="s">
        <v>212</v>
      </c>
      <c r="J46" s="1" t="s">
        <v>290</v>
      </c>
      <c r="K46" s="1" t="s">
        <v>291</v>
      </c>
      <c r="L46" s="1" t="s">
        <v>292</v>
      </c>
      <c r="M46" s="2" t="s">
        <v>293</v>
      </c>
      <c r="N46" s="1" t="s">
        <v>294</v>
      </c>
      <c r="O46" s="1" t="s">
        <v>156</v>
      </c>
      <c r="P46" s="1" t="s">
        <v>295</v>
      </c>
      <c r="Q46" s="1" t="s">
        <v>18</v>
      </c>
      <c r="R46" s="1" t="s">
        <v>18</v>
      </c>
      <c r="S46" s="1" t="s">
        <v>296</v>
      </c>
    </row>
    <row r="47" spans="1:20" ht="48" hidden="1" x14ac:dyDescent="0.25">
      <c r="A47" s="5" t="s">
        <v>297</v>
      </c>
      <c r="B47" s="5" t="s">
        <v>139</v>
      </c>
      <c r="D47" s="1" t="s">
        <v>298</v>
      </c>
      <c r="E47" s="1">
        <v>2019</v>
      </c>
      <c r="I47" s="1" t="s">
        <v>212</v>
      </c>
      <c r="J47" s="1" t="s">
        <v>213</v>
      </c>
      <c r="K47" s="1" t="s">
        <v>299</v>
      </c>
      <c r="M47" s="2" t="s">
        <v>300</v>
      </c>
      <c r="O47" s="1" t="s">
        <v>301</v>
      </c>
      <c r="P47" s="1" t="s">
        <v>302</v>
      </c>
      <c r="R47" s="1" t="s">
        <v>117</v>
      </c>
      <c r="S47" s="1" t="s">
        <v>303</v>
      </c>
    </row>
    <row r="48" spans="1:20" ht="60" hidden="1" x14ac:dyDescent="0.25">
      <c r="A48" s="5" t="s">
        <v>304</v>
      </c>
      <c r="B48" s="5" t="s">
        <v>139</v>
      </c>
      <c r="D48" s="1" t="s">
        <v>305</v>
      </c>
      <c r="E48" s="1">
        <v>2019</v>
      </c>
      <c r="I48" s="1" t="s">
        <v>306</v>
      </c>
      <c r="J48" s="1" t="s">
        <v>307</v>
      </c>
      <c r="K48" s="1" t="s">
        <v>308</v>
      </c>
      <c r="M48" s="2" t="s">
        <v>310</v>
      </c>
      <c r="O48" s="1" t="s">
        <v>301</v>
      </c>
      <c r="R48" s="1" t="s">
        <v>18</v>
      </c>
      <c r="S48" s="1" t="s">
        <v>309</v>
      </c>
      <c r="T48" s="2" t="s">
        <v>310</v>
      </c>
    </row>
    <row r="49" spans="1:20" s="25" customFormat="1" ht="36" hidden="1" x14ac:dyDescent="0.25">
      <c r="A49" s="24" t="s">
        <v>311</v>
      </c>
      <c r="B49" s="24"/>
      <c r="D49" s="25" t="s">
        <v>312</v>
      </c>
    </row>
    <row r="50" spans="1:20" s="25" customFormat="1" ht="30" hidden="1" x14ac:dyDescent="0.25">
      <c r="A50" s="24" t="s">
        <v>311</v>
      </c>
      <c r="B50" s="24"/>
      <c r="D50" s="25" t="s">
        <v>313</v>
      </c>
    </row>
    <row r="51" spans="1:20" ht="30" hidden="1" x14ac:dyDescent="0.25">
      <c r="A51" s="5" t="s">
        <v>314</v>
      </c>
      <c r="B51" s="5" t="s">
        <v>139</v>
      </c>
      <c r="D51" s="1" t="s">
        <v>1873</v>
      </c>
      <c r="E51" s="1">
        <v>2019</v>
      </c>
      <c r="I51" s="1" t="s">
        <v>271</v>
      </c>
      <c r="J51" s="1" t="s">
        <v>510</v>
      </c>
      <c r="K51" s="1" t="s">
        <v>315</v>
      </c>
      <c r="M51" s="2" t="s">
        <v>317</v>
      </c>
      <c r="O51" s="1" t="s">
        <v>301</v>
      </c>
      <c r="R51" s="1" t="s">
        <v>18</v>
      </c>
      <c r="S51" s="1" t="s">
        <v>316</v>
      </c>
      <c r="T51" s="2" t="s">
        <v>317</v>
      </c>
    </row>
    <row r="52" spans="1:20" ht="60" hidden="1" x14ac:dyDescent="0.25">
      <c r="A52" s="5" t="s">
        <v>267</v>
      </c>
      <c r="B52" s="5" t="s">
        <v>139</v>
      </c>
      <c r="C52" s="1" t="s">
        <v>268</v>
      </c>
      <c r="D52" s="1" t="s">
        <v>269</v>
      </c>
      <c r="E52" s="1">
        <v>2019</v>
      </c>
      <c r="H52" s="1" t="s">
        <v>270</v>
      </c>
      <c r="I52" s="1" t="s">
        <v>271</v>
      </c>
      <c r="J52" s="1" t="s">
        <v>272</v>
      </c>
      <c r="K52" s="1" t="s">
        <v>614</v>
      </c>
      <c r="M52" s="2" t="s">
        <v>274</v>
      </c>
      <c r="O52" s="1" t="s">
        <v>17</v>
      </c>
      <c r="P52" s="1" t="s">
        <v>107</v>
      </c>
      <c r="Q52" s="1" t="s">
        <v>18</v>
      </c>
      <c r="R52" s="1" t="s">
        <v>18</v>
      </c>
      <c r="S52" s="1" t="s">
        <v>275</v>
      </c>
      <c r="T52" s="2" t="s">
        <v>276</v>
      </c>
    </row>
    <row r="53" spans="1:20" ht="36" hidden="1" x14ac:dyDescent="0.25">
      <c r="A53" s="5" t="str">
        <f>UPPER("Member of Scientific Committee")</f>
        <v>MEMBER OF SCIENTIFIC COMMITTEE</v>
      </c>
      <c r="D53" s="1" t="s">
        <v>318</v>
      </c>
      <c r="E53" s="1">
        <v>2019</v>
      </c>
      <c r="I53" s="1" t="s">
        <v>212</v>
      </c>
      <c r="J53" s="1" t="s">
        <v>213</v>
      </c>
      <c r="K53" s="1" t="s">
        <v>319</v>
      </c>
      <c r="M53" s="2" t="s">
        <v>320</v>
      </c>
      <c r="O53" s="1" t="s">
        <v>321</v>
      </c>
      <c r="S53" s="1" t="s">
        <v>322</v>
      </c>
      <c r="T53" s="2" t="s">
        <v>1886</v>
      </c>
    </row>
    <row r="54" spans="1:20" ht="30" hidden="1" x14ac:dyDescent="0.25">
      <c r="A54" s="5" t="str">
        <f>UPPER("Member of Scientific Committee")</f>
        <v>MEMBER OF SCIENTIFIC COMMITTEE</v>
      </c>
      <c r="D54" s="1" t="s">
        <v>323</v>
      </c>
      <c r="E54" s="1">
        <v>2019</v>
      </c>
      <c r="F54" s="1" t="s">
        <v>245</v>
      </c>
      <c r="I54" s="1" t="s">
        <v>190</v>
      </c>
      <c r="J54" s="1" t="s">
        <v>247</v>
      </c>
      <c r="K54" s="1" t="s">
        <v>64</v>
      </c>
      <c r="M54" s="2" t="s">
        <v>324</v>
      </c>
      <c r="O54" s="1" t="s">
        <v>321</v>
      </c>
      <c r="S54" s="1" t="s">
        <v>325</v>
      </c>
    </row>
    <row r="55" spans="1:20" ht="75" hidden="1" x14ac:dyDescent="0.25">
      <c r="A55" s="5" t="s">
        <v>326</v>
      </c>
      <c r="B55" s="5" t="s">
        <v>327</v>
      </c>
      <c r="C55" s="1" t="s">
        <v>328</v>
      </c>
      <c r="E55" s="1">
        <v>2018</v>
      </c>
      <c r="G55" s="16" t="s">
        <v>329</v>
      </c>
      <c r="H55" s="1" t="s">
        <v>330</v>
      </c>
      <c r="I55" s="1" t="s">
        <v>331</v>
      </c>
      <c r="K55" s="1" t="s">
        <v>105</v>
      </c>
      <c r="L55" s="1" t="s">
        <v>332</v>
      </c>
      <c r="M55" s="2" t="s">
        <v>333</v>
      </c>
      <c r="N55" s="1" t="s">
        <v>334</v>
      </c>
      <c r="O55" s="1" t="s">
        <v>17</v>
      </c>
      <c r="Q55" s="1" t="s">
        <v>18</v>
      </c>
      <c r="R55" s="1" t="s">
        <v>18</v>
      </c>
      <c r="S55" s="1" t="s">
        <v>335</v>
      </c>
      <c r="T55" s="2" t="s">
        <v>336</v>
      </c>
    </row>
    <row r="56" spans="1:20" ht="45" hidden="1" x14ac:dyDescent="0.25">
      <c r="A56" s="5" t="str">
        <f>UPPER("The Energy Application Domain Extension for CityGML: enhancing interoperability for urban energy simulations")</f>
        <v>THE ENERGY APPLICATION DOMAIN EXTENSION FOR CITYGML: ENHANCING INTEROPERABILITY FOR URBAN ENERGY SIMULATIONS</v>
      </c>
      <c r="B56" s="5" t="s">
        <v>337</v>
      </c>
      <c r="C56" s="1" t="s">
        <v>338</v>
      </c>
      <c r="E56" s="1">
        <v>2018</v>
      </c>
      <c r="F56" s="1">
        <v>3</v>
      </c>
      <c r="G56" s="1" t="s">
        <v>339</v>
      </c>
      <c r="H56" s="1" t="s">
        <v>340</v>
      </c>
      <c r="I56" s="1" t="s">
        <v>341</v>
      </c>
      <c r="J56" s="1" t="s">
        <v>164</v>
      </c>
      <c r="K56" s="1" t="s">
        <v>342</v>
      </c>
      <c r="L56" s="1" t="s">
        <v>343</v>
      </c>
      <c r="M56" s="2" t="s">
        <v>344</v>
      </c>
      <c r="N56" s="1" t="s">
        <v>345</v>
      </c>
      <c r="O56" s="1" t="s">
        <v>17</v>
      </c>
      <c r="P56" s="1" t="s">
        <v>346</v>
      </c>
      <c r="Q56" s="1" t="s">
        <v>18</v>
      </c>
      <c r="R56" s="1" t="s">
        <v>18</v>
      </c>
      <c r="S56" s="1" t="s">
        <v>347</v>
      </c>
      <c r="T56" s="2" t="s">
        <v>348</v>
      </c>
    </row>
    <row r="57" spans="1:20" ht="90" hidden="1" x14ac:dyDescent="0.25">
      <c r="A57" s="5" t="str">
        <f>UPPER("PREFACE, ISPRS Ann. Photogramm. Remote Sens. Spatial Inf. Sci.")</f>
        <v>PREFACE, ISPRS ANN. PHOTOGRAMM. REMOTE SENS. SPATIAL INF. SCI.</v>
      </c>
      <c r="B57" s="5" t="s">
        <v>385</v>
      </c>
      <c r="D57" s="1" t="s">
        <v>401</v>
      </c>
      <c r="E57" s="1">
        <v>2018</v>
      </c>
      <c r="F57" s="1" t="s">
        <v>386</v>
      </c>
      <c r="I57" s="1" t="s">
        <v>387</v>
      </c>
      <c r="J57" s="1" t="s">
        <v>388</v>
      </c>
      <c r="K57" s="1" t="s">
        <v>64</v>
      </c>
      <c r="L57" s="1" t="s">
        <v>389</v>
      </c>
      <c r="M57" s="2" t="s">
        <v>391</v>
      </c>
      <c r="N57" s="2" t="s">
        <v>390</v>
      </c>
      <c r="O57" s="1" t="s">
        <v>217</v>
      </c>
      <c r="Q57" s="1" t="s">
        <v>18</v>
      </c>
      <c r="R57" s="1" t="s">
        <v>18</v>
      </c>
      <c r="S57" s="1" t="s">
        <v>392</v>
      </c>
      <c r="T57" s="2" t="s">
        <v>393</v>
      </c>
    </row>
    <row r="58" spans="1:20" ht="90" hidden="1" x14ac:dyDescent="0.25">
      <c r="A58" s="5" t="s">
        <v>418</v>
      </c>
      <c r="B58" s="5" t="s">
        <v>385</v>
      </c>
      <c r="D58" s="1" t="s">
        <v>401</v>
      </c>
      <c r="E58" s="1">
        <v>2018</v>
      </c>
      <c r="F58" s="1" t="s">
        <v>394</v>
      </c>
      <c r="I58" s="1" t="s">
        <v>387</v>
      </c>
      <c r="J58" s="1" t="s">
        <v>388</v>
      </c>
      <c r="K58" s="1" t="s">
        <v>64</v>
      </c>
      <c r="L58" s="1" t="s">
        <v>396</v>
      </c>
      <c r="M58" s="2" t="s">
        <v>395</v>
      </c>
      <c r="N58" s="2" t="s">
        <v>397</v>
      </c>
      <c r="O58" s="1" t="s">
        <v>217</v>
      </c>
      <c r="Q58" s="1" t="s">
        <v>18</v>
      </c>
      <c r="R58" s="1" t="s">
        <v>18</v>
      </c>
      <c r="S58" s="1" t="s">
        <v>398</v>
      </c>
      <c r="T58" s="2" t="s">
        <v>399</v>
      </c>
    </row>
    <row r="59" spans="1:20" ht="48" hidden="1" x14ac:dyDescent="0.25">
      <c r="A59" s="5" t="s">
        <v>400</v>
      </c>
      <c r="B59" s="5" t="s">
        <v>59</v>
      </c>
      <c r="C59" s="1" t="s">
        <v>120</v>
      </c>
      <c r="D59" s="1" t="s">
        <v>401</v>
      </c>
      <c r="E59" s="1">
        <v>2018</v>
      </c>
      <c r="F59" s="1" t="s">
        <v>394</v>
      </c>
      <c r="H59" s="1" t="s">
        <v>402</v>
      </c>
      <c r="I59" s="1" t="s">
        <v>387</v>
      </c>
      <c r="J59" s="1" t="s">
        <v>388</v>
      </c>
      <c r="K59" s="1" t="s">
        <v>64</v>
      </c>
      <c r="L59" s="1" t="s">
        <v>404</v>
      </c>
      <c r="M59" s="2" t="s">
        <v>403</v>
      </c>
      <c r="N59" s="1" t="s">
        <v>405</v>
      </c>
      <c r="O59" s="1" t="s">
        <v>17</v>
      </c>
      <c r="P59" s="1" t="s">
        <v>406</v>
      </c>
      <c r="Q59" s="1" t="s">
        <v>18</v>
      </c>
      <c r="R59" s="1" t="s">
        <v>18</v>
      </c>
      <c r="S59" s="1" t="s">
        <v>407</v>
      </c>
      <c r="T59" s="2" t="s">
        <v>408</v>
      </c>
    </row>
    <row r="60" spans="1:20" ht="48" hidden="1" x14ac:dyDescent="0.25">
      <c r="A60" s="5" t="s">
        <v>409</v>
      </c>
      <c r="B60" s="5" t="s">
        <v>410</v>
      </c>
      <c r="C60" s="1" t="s">
        <v>60</v>
      </c>
      <c r="D60" s="1" t="s">
        <v>401</v>
      </c>
      <c r="E60" s="1">
        <v>2018</v>
      </c>
      <c r="F60" s="1" t="s">
        <v>386</v>
      </c>
      <c r="H60" s="1" t="s">
        <v>411</v>
      </c>
      <c r="I60" s="1" t="s">
        <v>387</v>
      </c>
      <c r="J60" s="1" t="s">
        <v>388</v>
      </c>
      <c r="K60" s="1" t="s">
        <v>64</v>
      </c>
      <c r="L60" s="1" t="s">
        <v>413</v>
      </c>
      <c r="M60" s="2" t="s">
        <v>412</v>
      </c>
      <c r="N60" s="1" t="s">
        <v>414</v>
      </c>
      <c r="O60" s="1" t="s">
        <v>17</v>
      </c>
      <c r="Q60" s="1" t="s">
        <v>18</v>
      </c>
      <c r="R60" s="1" t="s">
        <v>18</v>
      </c>
      <c r="S60" s="1" t="s">
        <v>415</v>
      </c>
      <c r="T60" s="2" t="s">
        <v>416</v>
      </c>
    </row>
    <row r="61" spans="1:20" ht="48" hidden="1" x14ac:dyDescent="0.25">
      <c r="A61" s="5" t="s">
        <v>417</v>
      </c>
      <c r="B61" s="5" t="s">
        <v>419</v>
      </c>
      <c r="C61" s="1" t="s">
        <v>60</v>
      </c>
      <c r="D61" s="1" t="s">
        <v>420</v>
      </c>
      <c r="E61" s="1">
        <v>2018</v>
      </c>
      <c r="F61" s="1" t="s">
        <v>421</v>
      </c>
      <c r="H61" s="1" t="s">
        <v>422</v>
      </c>
      <c r="I61" s="1" t="s">
        <v>387</v>
      </c>
      <c r="J61" s="1" t="s">
        <v>388</v>
      </c>
      <c r="K61" s="1" t="s">
        <v>64</v>
      </c>
      <c r="L61" s="1" t="s">
        <v>424</v>
      </c>
      <c r="M61" s="2" t="s">
        <v>423</v>
      </c>
      <c r="N61" s="1" t="s">
        <v>425</v>
      </c>
      <c r="O61" s="1" t="s">
        <v>17</v>
      </c>
      <c r="Q61" s="1" t="s">
        <v>18</v>
      </c>
      <c r="R61" s="1" t="s">
        <v>18</v>
      </c>
      <c r="S61" s="1" t="s">
        <v>426</v>
      </c>
      <c r="T61" s="2" t="s">
        <v>427</v>
      </c>
    </row>
    <row r="62" spans="1:20" ht="60" hidden="1" x14ac:dyDescent="0.25">
      <c r="A62" s="5" t="s">
        <v>428</v>
      </c>
      <c r="B62" s="5" t="s">
        <v>429</v>
      </c>
      <c r="C62" s="1" t="s">
        <v>120</v>
      </c>
      <c r="D62" s="1" t="s">
        <v>430</v>
      </c>
      <c r="E62" s="1">
        <v>2018</v>
      </c>
      <c r="F62" s="1" t="s">
        <v>431</v>
      </c>
      <c r="H62" s="1" t="s">
        <v>432</v>
      </c>
      <c r="I62" s="1" t="s">
        <v>387</v>
      </c>
      <c r="J62" s="1" t="s">
        <v>388</v>
      </c>
      <c r="K62" s="1" t="s">
        <v>64</v>
      </c>
      <c r="L62" s="1" t="s">
        <v>434</v>
      </c>
      <c r="M62" s="2" t="s">
        <v>433</v>
      </c>
      <c r="N62" s="1" t="s">
        <v>435</v>
      </c>
      <c r="O62" s="1" t="s">
        <v>17</v>
      </c>
      <c r="P62" s="1" t="s">
        <v>26</v>
      </c>
      <c r="Q62" s="1" t="s">
        <v>18</v>
      </c>
      <c r="R62" s="1" t="s">
        <v>18</v>
      </c>
      <c r="S62" s="1" t="s">
        <v>436</v>
      </c>
      <c r="T62" s="2" t="s">
        <v>437</v>
      </c>
    </row>
    <row r="63" spans="1:20" ht="48" hidden="1" x14ac:dyDescent="0.25">
      <c r="A63" s="5" t="s">
        <v>438</v>
      </c>
      <c r="B63" s="5" t="s">
        <v>439</v>
      </c>
      <c r="C63" s="1" t="s">
        <v>60</v>
      </c>
      <c r="D63" s="1" t="s">
        <v>401</v>
      </c>
      <c r="E63" s="1">
        <v>2018</v>
      </c>
      <c r="F63" s="1" t="s">
        <v>386</v>
      </c>
      <c r="H63" s="1" t="s">
        <v>440</v>
      </c>
      <c r="I63" s="1" t="s">
        <v>387</v>
      </c>
      <c r="J63" s="1" t="s">
        <v>388</v>
      </c>
      <c r="K63" s="1" t="s">
        <v>64</v>
      </c>
      <c r="L63" s="1" t="s">
        <v>442</v>
      </c>
      <c r="M63" s="2" t="s">
        <v>441</v>
      </c>
      <c r="N63" s="1" t="s">
        <v>443</v>
      </c>
      <c r="O63" s="1" t="s">
        <v>17</v>
      </c>
      <c r="P63" s="1" t="s">
        <v>444</v>
      </c>
      <c r="Q63" s="1" t="s">
        <v>18</v>
      </c>
      <c r="R63" s="1" t="s">
        <v>18</v>
      </c>
      <c r="S63" s="1" t="s">
        <v>445</v>
      </c>
      <c r="T63" s="2" t="s">
        <v>446</v>
      </c>
    </row>
    <row r="64" spans="1:20" ht="45" hidden="1" x14ac:dyDescent="0.25">
      <c r="A64" s="5" t="s">
        <v>447</v>
      </c>
      <c r="B64" s="5" t="s">
        <v>448</v>
      </c>
      <c r="C64" s="1" t="s">
        <v>60</v>
      </c>
      <c r="D64" s="1" t="s">
        <v>401</v>
      </c>
      <c r="E64" s="1">
        <v>2018</v>
      </c>
      <c r="F64" s="1" t="s">
        <v>386</v>
      </c>
      <c r="H64" s="1" t="s">
        <v>449</v>
      </c>
      <c r="I64" s="1" t="s">
        <v>387</v>
      </c>
      <c r="J64" s="1" t="s">
        <v>388</v>
      </c>
      <c r="K64" s="1" t="s">
        <v>64</v>
      </c>
      <c r="L64" s="1" t="s">
        <v>451</v>
      </c>
      <c r="M64" s="2" t="s">
        <v>450</v>
      </c>
      <c r="N64" s="1" t="s">
        <v>452</v>
      </c>
      <c r="O64" s="1" t="s">
        <v>17</v>
      </c>
      <c r="P64" s="1" t="s">
        <v>453</v>
      </c>
      <c r="Q64" s="1" t="s">
        <v>18</v>
      </c>
      <c r="R64" s="1" t="s">
        <v>18</v>
      </c>
      <c r="S64" s="1" t="s">
        <v>454</v>
      </c>
      <c r="T64" s="2" t="s">
        <v>455</v>
      </c>
    </row>
    <row r="65" spans="1:21" ht="30" hidden="1" x14ac:dyDescent="0.25">
      <c r="A65" s="5" t="s">
        <v>456</v>
      </c>
      <c r="B65" s="5" t="s">
        <v>457</v>
      </c>
      <c r="C65" s="1" t="s">
        <v>458</v>
      </c>
      <c r="E65" s="1">
        <v>2018</v>
      </c>
      <c r="F65" s="1">
        <v>24</v>
      </c>
      <c r="H65" s="1" t="s">
        <v>459</v>
      </c>
      <c r="I65" s="1">
        <v>2018</v>
      </c>
      <c r="K65" s="1" t="s">
        <v>458</v>
      </c>
      <c r="L65" s="1" t="s">
        <v>460</v>
      </c>
      <c r="M65" s="2" t="s">
        <v>461</v>
      </c>
      <c r="O65" s="1" t="s">
        <v>17</v>
      </c>
      <c r="P65" s="1" t="s">
        <v>470</v>
      </c>
      <c r="Q65" s="1" t="s">
        <v>18</v>
      </c>
      <c r="R65" s="1" t="s">
        <v>18</v>
      </c>
      <c r="S65" s="1" t="s">
        <v>462</v>
      </c>
      <c r="T65" s="2" t="s">
        <v>463</v>
      </c>
    </row>
    <row r="66" spans="1:21" ht="48" hidden="1" x14ac:dyDescent="0.25">
      <c r="A66" s="5" t="str">
        <f>UPPER("Using 3D CityGML Models for Building Simulation Applications at District Level")</f>
        <v>USING 3D CITYGML MODELS FOR BUILDING SIMULATION APPLICATIONS AT DISTRICT LEVEL</v>
      </c>
      <c r="B66" s="5" t="s">
        <v>464</v>
      </c>
      <c r="D66" s="1" t="s">
        <v>465</v>
      </c>
      <c r="E66" s="1">
        <v>2018</v>
      </c>
      <c r="I66" s="1" t="s">
        <v>466</v>
      </c>
      <c r="J66" s="1" t="s">
        <v>191</v>
      </c>
      <c r="K66" s="1" t="s">
        <v>291</v>
      </c>
      <c r="L66" s="1" t="s">
        <v>467</v>
      </c>
      <c r="M66" s="2" t="s">
        <v>468</v>
      </c>
      <c r="N66" s="1" t="s">
        <v>469</v>
      </c>
      <c r="O66" s="1" t="s">
        <v>156</v>
      </c>
      <c r="P66" s="1" t="s">
        <v>471</v>
      </c>
      <c r="Q66" s="1" t="s">
        <v>18</v>
      </c>
      <c r="R66" s="1" t="s">
        <v>117</v>
      </c>
      <c r="S66" s="1" t="s">
        <v>472</v>
      </c>
      <c r="T66" s="2" t="s">
        <v>473</v>
      </c>
    </row>
    <row r="67" spans="1:21" ht="60" hidden="1" x14ac:dyDescent="0.25">
      <c r="A67" s="5" t="str">
        <f>UPPER("Employing OGC’s 3D Portrayal Service to Interoperate Hierarchical Data Structures: A Case Study on Visualizing I3S in Cesium ")</f>
        <v xml:space="preserve">EMPLOYING OGC’S 3D PORTRAYAL SERVICE TO INTEROPERATE HIERARCHICAL DATA STRUCTURES: A CASE STUDY ON VISUALIZING I3S IN CESIUM </v>
      </c>
      <c r="B67" s="5" t="s">
        <v>119</v>
      </c>
      <c r="D67" s="1" t="s">
        <v>474</v>
      </c>
      <c r="E67" s="1">
        <v>2018</v>
      </c>
      <c r="F67" s="1">
        <v>27</v>
      </c>
      <c r="H67" s="1" t="s">
        <v>475</v>
      </c>
      <c r="I67" s="1" t="s">
        <v>341</v>
      </c>
      <c r="J67" s="1" t="s">
        <v>272</v>
      </c>
      <c r="K67" s="1" t="s">
        <v>476</v>
      </c>
      <c r="L67" s="1" t="s">
        <v>477</v>
      </c>
      <c r="M67" s="2" t="s">
        <v>478</v>
      </c>
      <c r="O67" s="1" t="s">
        <v>156</v>
      </c>
      <c r="Q67" s="1" t="s">
        <v>18</v>
      </c>
      <c r="R67" s="1" t="s">
        <v>18</v>
      </c>
      <c r="S67" s="1" t="s">
        <v>480</v>
      </c>
      <c r="T67" s="2" t="s">
        <v>479</v>
      </c>
    </row>
    <row r="68" spans="1:21" ht="48" hidden="1" x14ac:dyDescent="0.25">
      <c r="A68" s="5" t="str">
        <f>UPPER("Automatische Extraktion von Fenstern in 3D Punktwolken mittels einer hierarchischen Methode")</f>
        <v>AUTOMATISCHE EXTRAKTION VON FENSTERN IN 3D PUNKTWOLKEN MITTELS EINER HIERARCHISCHEN METHODE</v>
      </c>
      <c r="B68" s="5" t="s">
        <v>481</v>
      </c>
      <c r="D68" s="1" t="s">
        <v>474</v>
      </c>
      <c r="E68" s="1">
        <v>2018</v>
      </c>
      <c r="F68" s="1">
        <v>27</v>
      </c>
      <c r="H68" s="1" t="s">
        <v>482</v>
      </c>
      <c r="I68" s="1" t="s">
        <v>341</v>
      </c>
      <c r="J68" s="1" t="s">
        <v>272</v>
      </c>
      <c r="K68" s="1" t="s">
        <v>476</v>
      </c>
      <c r="L68" s="1" t="s">
        <v>483</v>
      </c>
      <c r="M68" s="2" t="s">
        <v>484</v>
      </c>
      <c r="O68" s="1" t="s">
        <v>156</v>
      </c>
      <c r="P68" s="1" t="s">
        <v>485</v>
      </c>
      <c r="Q68" s="1" t="s">
        <v>18</v>
      </c>
      <c r="R68" s="1" t="s">
        <v>18</v>
      </c>
      <c r="S68" s="1" t="s">
        <v>486</v>
      </c>
      <c r="T68" s="2" t="s">
        <v>487</v>
      </c>
    </row>
    <row r="69" spans="1:21" ht="48" hidden="1" x14ac:dyDescent="0.25">
      <c r="A69" s="5" t="str">
        <f>UPPER("Object-Based Mobile Augmented Reality for a 3D Model")</f>
        <v>OBJECT-BASED MOBILE AUGMENTED REALITY FOR A 3D MODEL</v>
      </c>
      <c r="B69" s="5" t="s">
        <v>448</v>
      </c>
      <c r="D69" s="1" t="s">
        <v>474</v>
      </c>
      <c r="E69" s="1">
        <v>2018</v>
      </c>
      <c r="F69" s="1">
        <v>27</v>
      </c>
      <c r="H69" s="1" t="s">
        <v>488</v>
      </c>
      <c r="I69" s="1" t="s">
        <v>341</v>
      </c>
      <c r="J69" s="1" t="s">
        <v>272</v>
      </c>
      <c r="K69" s="1" t="s">
        <v>476</v>
      </c>
      <c r="L69" s="1" t="s">
        <v>483</v>
      </c>
      <c r="M69" s="2" t="s">
        <v>484</v>
      </c>
      <c r="O69" s="1" t="s">
        <v>156</v>
      </c>
      <c r="Q69" s="1" t="s">
        <v>18</v>
      </c>
      <c r="R69" s="1" t="s">
        <v>18</v>
      </c>
      <c r="S69" s="1" t="s">
        <v>489</v>
      </c>
      <c r="T69" s="2" t="s">
        <v>487</v>
      </c>
    </row>
    <row r="70" spans="1:21" ht="30" hidden="1" x14ac:dyDescent="0.25">
      <c r="A70" s="5" t="str">
        <f>UPPER("More application, more quality")</f>
        <v>MORE APPLICATION, MORE QUALITY</v>
      </c>
      <c r="B70" s="5" t="s">
        <v>139</v>
      </c>
      <c r="E70" s="1">
        <v>2018</v>
      </c>
      <c r="I70" s="1" t="s">
        <v>490</v>
      </c>
      <c r="K70" s="1" t="s">
        <v>491</v>
      </c>
      <c r="M70" s="2" t="s">
        <v>492</v>
      </c>
      <c r="O70" s="1" t="s">
        <v>495</v>
      </c>
      <c r="P70" s="1" t="s">
        <v>493</v>
      </c>
      <c r="R70" s="1" t="s">
        <v>18</v>
      </c>
      <c r="S70" s="1" t="s">
        <v>494</v>
      </c>
    </row>
    <row r="71" spans="1:21" ht="30" hidden="1" x14ac:dyDescent="0.25">
      <c r="A71" s="5" t="s">
        <v>496</v>
      </c>
      <c r="D71" s="1" t="s">
        <v>497</v>
      </c>
      <c r="E71" s="1">
        <v>2018</v>
      </c>
      <c r="I71" s="1" t="s">
        <v>498</v>
      </c>
      <c r="J71" s="1" t="s">
        <v>272</v>
      </c>
      <c r="K71" s="1" t="s">
        <v>273</v>
      </c>
      <c r="M71" s="2" t="s">
        <v>499</v>
      </c>
      <c r="O71" s="1" t="s">
        <v>495</v>
      </c>
      <c r="R71" s="1" t="s">
        <v>18</v>
      </c>
      <c r="S71" s="1" t="s">
        <v>500</v>
      </c>
    </row>
    <row r="72" spans="1:21" ht="30" hidden="1" x14ac:dyDescent="0.25">
      <c r="A72" s="5" t="str">
        <f>UPPER("OGC’s Stuttgart TC Meeting: more than understanding only train station")</f>
        <v>OGC’S STUTTGART TC MEETING: MORE THAN UNDERSTANDING ONLY TRAIN STATION</v>
      </c>
      <c r="B72" s="5" t="s">
        <v>502</v>
      </c>
      <c r="D72" s="1" t="s">
        <v>501</v>
      </c>
      <c r="E72" s="1">
        <v>2018</v>
      </c>
      <c r="I72" s="1" t="s">
        <v>387</v>
      </c>
      <c r="J72" s="1" t="s">
        <v>191</v>
      </c>
      <c r="K72" s="1" t="s">
        <v>503</v>
      </c>
      <c r="M72" s="2" t="s">
        <v>504</v>
      </c>
      <c r="O72" s="1" t="s">
        <v>505</v>
      </c>
      <c r="R72" s="1" t="s">
        <v>18</v>
      </c>
      <c r="S72" s="1" t="s">
        <v>506</v>
      </c>
    </row>
    <row r="73" spans="1:21" ht="45" hidden="1" x14ac:dyDescent="0.25">
      <c r="A73" s="5" t="s">
        <v>507</v>
      </c>
      <c r="B73" s="5" t="s">
        <v>508</v>
      </c>
      <c r="D73" s="1" t="s">
        <v>509</v>
      </c>
      <c r="E73" s="1">
        <v>2018</v>
      </c>
      <c r="I73" s="1" t="s">
        <v>498</v>
      </c>
      <c r="J73" s="1" t="s">
        <v>510</v>
      </c>
      <c r="K73" s="1" t="s">
        <v>511</v>
      </c>
      <c r="M73" s="2" t="s">
        <v>512</v>
      </c>
      <c r="O73" s="1" t="s">
        <v>301</v>
      </c>
      <c r="R73" s="1" t="s">
        <v>18</v>
      </c>
      <c r="S73" s="1" t="s">
        <v>514</v>
      </c>
      <c r="T73" s="2" t="s">
        <v>515</v>
      </c>
    </row>
    <row r="74" spans="1:21" s="25" customFormat="1" ht="30" hidden="1" x14ac:dyDescent="0.25">
      <c r="A74" s="24" t="s">
        <v>516</v>
      </c>
      <c r="B74" s="24" t="s">
        <v>139</v>
      </c>
      <c r="D74" s="25" t="s">
        <v>528</v>
      </c>
      <c r="E74" s="25">
        <v>2018</v>
      </c>
      <c r="I74" s="25" t="s">
        <v>498</v>
      </c>
      <c r="J74" s="25" t="s">
        <v>191</v>
      </c>
      <c r="O74" s="25" t="s">
        <v>301</v>
      </c>
    </row>
    <row r="75" spans="1:21" ht="60" hidden="1" x14ac:dyDescent="0.25">
      <c r="A75" s="5" t="str">
        <f>UPPER("Mapping CityGML to INSPIRE Building data model to enable harmonization of energy performance of buildings across Europe")</f>
        <v>MAPPING CITYGML TO INSPIRE BUILDING DATA MODEL TO ENABLE HARMONIZATION OF ENERGY PERFORMANCE OF BUILDINGS ACROSS EUROPE</v>
      </c>
      <c r="B75" s="5" t="s">
        <v>517</v>
      </c>
      <c r="D75" s="1" t="s">
        <v>518</v>
      </c>
      <c r="E75" s="1">
        <v>2018</v>
      </c>
      <c r="I75" s="1" t="s">
        <v>519</v>
      </c>
      <c r="J75" s="1" t="s">
        <v>520</v>
      </c>
      <c r="K75" s="1" t="s">
        <v>521</v>
      </c>
      <c r="M75" s="2" t="s">
        <v>522</v>
      </c>
      <c r="O75" s="1" t="s">
        <v>301</v>
      </c>
      <c r="R75" s="1" t="s">
        <v>18</v>
      </c>
      <c r="S75" s="1" t="s">
        <v>523</v>
      </c>
      <c r="T75" s="2" t="s">
        <v>524</v>
      </c>
      <c r="U75" s="2" t="s">
        <v>526</v>
      </c>
    </row>
    <row r="76" spans="1:21" ht="60" hidden="1" x14ac:dyDescent="0.25">
      <c r="A76" s="5" t="str">
        <f>UPPER("Assessing energy performance of buildings using modeling based on existing administrative and topographical data")</f>
        <v>ASSESSING ENERGY PERFORMANCE OF BUILDINGS USING MODELING BASED ON EXISTING ADMINISTRATIVE AND TOPOGRAPHICAL DATA</v>
      </c>
      <c r="B76" s="5" t="s">
        <v>527</v>
      </c>
      <c r="D76" s="1" t="s">
        <v>518</v>
      </c>
      <c r="E76" s="1">
        <v>2018</v>
      </c>
      <c r="I76" s="1" t="s">
        <v>519</v>
      </c>
      <c r="J76" s="1" t="s">
        <v>520</v>
      </c>
      <c r="K76" s="1" t="s">
        <v>521</v>
      </c>
      <c r="M76" s="2" t="s">
        <v>522</v>
      </c>
      <c r="O76" s="1" t="s">
        <v>301</v>
      </c>
      <c r="P76" s="1" t="s">
        <v>264</v>
      </c>
      <c r="R76" s="1" t="s">
        <v>18</v>
      </c>
      <c r="S76" s="1" t="s">
        <v>529</v>
      </c>
      <c r="T76" s="2" t="s">
        <v>530</v>
      </c>
      <c r="U76" s="2" t="s">
        <v>531</v>
      </c>
    </row>
    <row r="77" spans="1:21" ht="30" hidden="1" x14ac:dyDescent="0.25">
      <c r="A77" s="5" t="str">
        <f>UPPER("3D city models as a Service for Smart Villages")</f>
        <v>3D CITY MODELS AS A SERVICE FOR SMART VILLAGES</v>
      </c>
      <c r="B77" s="5" t="s">
        <v>139</v>
      </c>
      <c r="D77" s="1" t="s">
        <v>532</v>
      </c>
      <c r="E77" s="1">
        <v>2018</v>
      </c>
      <c r="F77" s="1">
        <v>108</v>
      </c>
      <c r="I77" s="1" t="s">
        <v>519</v>
      </c>
      <c r="J77" s="1" t="s">
        <v>191</v>
      </c>
      <c r="K77" s="1" t="s">
        <v>503</v>
      </c>
      <c r="M77" s="2" t="s">
        <v>533</v>
      </c>
      <c r="O77" s="1" t="s">
        <v>301</v>
      </c>
      <c r="P77" s="1" t="s">
        <v>107</v>
      </c>
      <c r="R77" s="1" t="s">
        <v>18</v>
      </c>
      <c r="S77" s="1" t="s">
        <v>534</v>
      </c>
      <c r="T77" s="2" t="s">
        <v>535</v>
      </c>
    </row>
    <row r="78" spans="1:21" s="25" customFormat="1" ht="30" hidden="1" x14ac:dyDescent="0.25">
      <c r="A78" s="24" t="str">
        <f>UPPER("Sensor Things für Pedelecs, project iCity E-bike Sharing")</f>
        <v>SENSOR THINGS FÜR PEDELECS, PROJECT ICITY E-BIKE SHARING</v>
      </c>
      <c r="B78" s="24" t="s">
        <v>536</v>
      </c>
      <c r="D78" s="25" t="s">
        <v>532</v>
      </c>
      <c r="E78" s="25">
        <v>2018</v>
      </c>
      <c r="F78" s="25">
        <v>108</v>
      </c>
      <c r="I78" s="25" t="s">
        <v>519</v>
      </c>
      <c r="J78" s="25" t="s">
        <v>191</v>
      </c>
      <c r="K78" s="25" t="s">
        <v>503</v>
      </c>
      <c r="M78" s="26" t="s">
        <v>537</v>
      </c>
      <c r="O78" s="25" t="s">
        <v>301</v>
      </c>
      <c r="P78" s="25" t="s">
        <v>26</v>
      </c>
      <c r="R78" s="25" t="s">
        <v>117</v>
      </c>
    </row>
    <row r="79" spans="1:21" ht="30" hidden="1" x14ac:dyDescent="0.25">
      <c r="A79" s="5" t="str">
        <f>UPPER("Research on 3D Spatial Data Infrastructures at HFT Stuttgart")</f>
        <v>RESEARCH ON 3D SPATIAL DATA INFRASTRUCTURES AT HFT STUTTGART</v>
      </c>
      <c r="B79" s="5" t="s">
        <v>139</v>
      </c>
      <c r="D79" s="4" t="s">
        <v>532</v>
      </c>
      <c r="E79" s="1">
        <v>2018</v>
      </c>
      <c r="F79" s="1">
        <v>108</v>
      </c>
      <c r="I79" s="1" t="s">
        <v>519</v>
      </c>
      <c r="J79" s="1" t="s">
        <v>191</v>
      </c>
      <c r="K79" s="1" t="s">
        <v>503</v>
      </c>
      <c r="M79" s="2" t="s">
        <v>533</v>
      </c>
      <c r="O79" s="1" t="s">
        <v>301</v>
      </c>
      <c r="P79" s="1" t="s">
        <v>264</v>
      </c>
      <c r="R79" s="1" t="s">
        <v>18</v>
      </c>
      <c r="S79" s="1" t="s">
        <v>538</v>
      </c>
      <c r="T79" s="2" t="s">
        <v>539</v>
      </c>
    </row>
    <row r="80" spans="1:21" s="25" customFormat="1" ht="45" hidden="1" x14ac:dyDescent="0.25">
      <c r="A80" s="24" t="s">
        <v>540</v>
      </c>
      <c r="B80" s="24" t="s">
        <v>139</v>
      </c>
      <c r="D80" s="25" t="s">
        <v>541</v>
      </c>
      <c r="E80" s="25">
        <v>2018</v>
      </c>
      <c r="I80" s="25" t="s">
        <v>466</v>
      </c>
      <c r="J80" s="25" t="s">
        <v>191</v>
      </c>
    </row>
    <row r="81" spans="1:20" ht="30" hidden="1" x14ac:dyDescent="0.25">
      <c r="A81" s="5" t="s">
        <v>542</v>
      </c>
      <c r="B81" s="5" t="s">
        <v>139</v>
      </c>
      <c r="D81" s="1" t="s">
        <v>543</v>
      </c>
      <c r="E81" s="1">
        <v>2018</v>
      </c>
      <c r="F81" s="1">
        <v>10</v>
      </c>
      <c r="I81" s="1" t="s">
        <v>544</v>
      </c>
      <c r="J81" s="1" t="s">
        <v>545</v>
      </c>
      <c r="M81" s="2" t="s">
        <v>546</v>
      </c>
      <c r="O81" s="1" t="s">
        <v>301</v>
      </c>
      <c r="P81" s="1" t="s">
        <v>264</v>
      </c>
      <c r="R81" s="1" t="s">
        <v>18</v>
      </c>
      <c r="S81" s="1" t="s">
        <v>547</v>
      </c>
      <c r="T81" s="2" t="s">
        <v>548</v>
      </c>
    </row>
    <row r="82" spans="1:20" ht="30" hidden="1" x14ac:dyDescent="0.25">
      <c r="A82" s="5" t="s">
        <v>550</v>
      </c>
      <c r="B82" s="5" t="s">
        <v>139</v>
      </c>
      <c r="D82" s="1" t="s">
        <v>549</v>
      </c>
      <c r="E82" s="1">
        <v>2018</v>
      </c>
      <c r="F82" s="1">
        <v>17</v>
      </c>
      <c r="I82" s="1" t="s">
        <v>544</v>
      </c>
      <c r="J82" s="1" t="s">
        <v>551</v>
      </c>
      <c r="M82" s="2" t="s">
        <v>552</v>
      </c>
      <c r="O82" s="1" t="s">
        <v>301</v>
      </c>
      <c r="R82" s="1" t="s">
        <v>18</v>
      </c>
      <c r="S82" s="1" t="s">
        <v>553</v>
      </c>
      <c r="T82" s="2" t="s">
        <v>554</v>
      </c>
    </row>
    <row r="83" spans="1:20" ht="36" hidden="1" x14ac:dyDescent="0.25">
      <c r="A83" s="5" t="s">
        <v>555</v>
      </c>
      <c r="B83" s="5" t="s">
        <v>139</v>
      </c>
      <c r="D83" s="1" t="s">
        <v>556</v>
      </c>
      <c r="E83" s="1">
        <v>2018</v>
      </c>
      <c r="I83" s="1" t="s">
        <v>557</v>
      </c>
      <c r="J83" s="1" t="s">
        <v>558</v>
      </c>
      <c r="K83" s="1" t="s">
        <v>559</v>
      </c>
      <c r="M83" s="2" t="s">
        <v>560</v>
      </c>
      <c r="O83" s="1" t="s">
        <v>301</v>
      </c>
      <c r="P83" s="1" t="s">
        <v>561</v>
      </c>
      <c r="R83" s="1" t="s">
        <v>18</v>
      </c>
      <c r="S83" s="1" t="s">
        <v>562</v>
      </c>
      <c r="T83" s="2" t="s">
        <v>563</v>
      </c>
    </row>
    <row r="84" spans="1:20" ht="48" hidden="1" x14ac:dyDescent="0.25">
      <c r="A84" s="5" t="s">
        <v>564</v>
      </c>
      <c r="B84" s="5" t="s">
        <v>139</v>
      </c>
      <c r="D84" s="1" t="s">
        <v>565</v>
      </c>
      <c r="E84" s="1">
        <v>2018</v>
      </c>
      <c r="F84" s="1">
        <v>15</v>
      </c>
      <c r="I84" s="1" t="s">
        <v>566</v>
      </c>
      <c r="J84" s="1" t="s">
        <v>545</v>
      </c>
      <c r="M84" s="2" t="s">
        <v>567</v>
      </c>
      <c r="O84" s="1" t="s">
        <v>301</v>
      </c>
      <c r="P84" s="1" t="s">
        <v>568</v>
      </c>
      <c r="R84" s="1" t="s">
        <v>18</v>
      </c>
      <c r="S84" s="1" t="s">
        <v>569</v>
      </c>
      <c r="T84" s="2" t="s">
        <v>570</v>
      </c>
    </row>
    <row r="85" spans="1:20" ht="48" hidden="1" x14ac:dyDescent="0.25">
      <c r="A85" s="5" t="s">
        <v>571</v>
      </c>
      <c r="B85" s="5" t="s">
        <v>572</v>
      </c>
      <c r="C85" s="1" t="s">
        <v>573</v>
      </c>
      <c r="E85" s="1">
        <v>2017</v>
      </c>
      <c r="H85" s="1" t="s">
        <v>581</v>
      </c>
      <c r="I85" s="1" t="s">
        <v>574</v>
      </c>
      <c r="K85" s="1" t="s">
        <v>342</v>
      </c>
      <c r="L85" s="1" t="s">
        <v>576</v>
      </c>
      <c r="M85" s="2" t="s">
        <v>575</v>
      </c>
      <c r="N85" s="1" t="s">
        <v>577</v>
      </c>
      <c r="O85" s="1" t="s">
        <v>17</v>
      </c>
      <c r="P85" s="1" t="s">
        <v>578</v>
      </c>
      <c r="Q85" s="1" t="s">
        <v>18</v>
      </c>
      <c r="R85" s="1" t="s">
        <v>18</v>
      </c>
      <c r="S85" s="1" t="s">
        <v>579</v>
      </c>
      <c r="T85" s="2" t="s">
        <v>580</v>
      </c>
    </row>
    <row r="86" spans="1:20" ht="48" hidden="1" x14ac:dyDescent="0.25">
      <c r="A86" s="5" t="s">
        <v>582</v>
      </c>
      <c r="B86" s="5" t="s">
        <v>583</v>
      </c>
      <c r="C86" s="1" t="s">
        <v>584</v>
      </c>
      <c r="E86" s="1">
        <v>2017</v>
      </c>
      <c r="F86" s="1">
        <v>64</v>
      </c>
      <c r="H86" s="1" t="s">
        <v>585</v>
      </c>
      <c r="I86" s="1" t="s">
        <v>586</v>
      </c>
      <c r="K86" s="1" t="s">
        <v>192</v>
      </c>
      <c r="L86" s="1" t="s">
        <v>587</v>
      </c>
      <c r="M86" s="2" t="s">
        <v>588</v>
      </c>
      <c r="N86" s="1" t="s">
        <v>589</v>
      </c>
      <c r="O86" s="1" t="s">
        <v>17</v>
      </c>
      <c r="P86" s="1" t="s">
        <v>264</v>
      </c>
      <c r="Q86" s="1" t="s">
        <v>18</v>
      </c>
      <c r="R86" s="1" t="s">
        <v>117</v>
      </c>
      <c r="S86" s="1" t="s">
        <v>591</v>
      </c>
      <c r="T86" s="2" t="s">
        <v>590</v>
      </c>
    </row>
    <row r="87" spans="1:20" ht="60" hidden="1" x14ac:dyDescent="0.25">
      <c r="A87" s="5" t="s">
        <v>592</v>
      </c>
      <c r="B87" s="5" t="s">
        <v>593</v>
      </c>
      <c r="E87" s="1">
        <v>2017</v>
      </c>
      <c r="H87" s="1">
        <v>160</v>
      </c>
      <c r="I87" s="1">
        <v>2017</v>
      </c>
      <c r="K87" s="1" t="s">
        <v>594</v>
      </c>
      <c r="M87" s="2" t="s">
        <v>1887</v>
      </c>
      <c r="O87" s="1" t="s">
        <v>217</v>
      </c>
      <c r="Q87" s="1" t="s">
        <v>18</v>
      </c>
      <c r="R87" s="1" t="s">
        <v>117</v>
      </c>
      <c r="S87" s="1" t="s">
        <v>1888</v>
      </c>
    </row>
    <row r="88" spans="1:20" ht="60" hidden="1" x14ac:dyDescent="0.25">
      <c r="A88" s="5" t="s">
        <v>595</v>
      </c>
      <c r="B88" s="5" t="s">
        <v>596</v>
      </c>
      <c r="C88" s="1" t="s">
        <v>597</v>
      </c>
      <c r="E88" s="1">
        <v>2016</v>
      </c>
      <c r="H88" s="1" t="s">
        <v>598</v>
      </c>
      <c r="I88" s="1">
        <v>2016</v>
      </c>
      <c r="K88" s="1" t="s">
        <v>43</v>
      </c>
      <c r="L88" s="1" t="s">
        <v>600</v>
      </c>
      <c r="M88" s="2" t="s">
        <v>599</v>
      </c>
      <c r="N88" s="1" t="s">
        <v>601</v>
      </c>
      <c r="O88" s="1" t="s">
        <v>284</v>
      </c>
      <c r="P88" s="1" t="s">
        <v>453</v>
      </c>
      <c r="Q88" s="1" t="s">
        <v>18</v>
      </c>
      <c r="R88" s="1" t="s">
        <v>117</v>
      </c>
      <c r="S88" s="1" t="s">
        <v>602</v>
      </c>
    </row>
    <row r="89" spans="1:20" s="4" customFormat="1" ht="60" hidden="1" x14ac:dyDescent="0.25">
      <c r="A89" s="22" t="s">
        <v>603</v>
      </c>
      <c r="B89" s="22" t="s">
        <v>604</v>
      </c>
      <c r="C89" s="4" t="s">
        <v>605</v>
      </c>
      <c r="E89" s="4">
        <v>2017</v>
      </c>
      <c r="F89" s="4">
        <v>49</v>
      </c>
      <c r="H89" s="4" t="s">
        <v>606</v>
      </c>
      <c r="I89" s="4">
        <v>2017</v>
      </c>
      <c r="L89" s="4" t="s">
        <v>607</v>
      </c>
      <c r="M89" s="21" t="s">
        <v>608</v>
      </c>
      <c r="O89" s="4" t="s">
        <v>17</v>
      </c>
      <c r="R89" s="4" t="s">
        <v>117</v>
      </c>
      <c r="S89" s="4" t="s">
        <v>609</v>
      </c>
    </row>
    <row r="90" spans="1:20" ht="45" hidden="1" x14ac:dyDescent="0.25">
      <c r="A90" s="5" t="s">
        <v>610</v>
      </c>
      <c r="C90" s="1" t="s">
        <v>611</v>
      </c>
      <c r="E90" s="1">
        <v>2017</v>
      </c>
      <c r="G90" s="16" t="s">
        <v>612</v>
      </c>
      <c r="H90" s="1" t="s">
        <v>613</v>
      </c>
      <c r="I90" s="1">
        <v>2017</v>
      </c>
      <c r="K90" s="1" t="s">
        <v>614</v>
      </c>
      <c r="L90" s="1" t="s">
        <v>615</v>
      </c>
      <c r="M90" s="2" t="s">
        <v>616</v>
      </c>
      <c r="O90" s="1" t="s">
        <v>617</v>
      </c>
      <c r="R90" s="1" t="s">
        <v>117</v>
      </c>
      <c r="S90" s="1" t="s">
        <v>618</v>
      </c>
    </row>
    <row r="91" spans="1:20" s="25" customFormat="1" ht="60" hidden="1" x14ac:dyDescent="0.25">
      <c r="A91" s="24" t="s">
        <v>623</v>
      </c>
      <c r="B91" s="24"/>
      <c r="C91" s="25" t="s">
        <v>619</v>
      </c>
      <c r="E91" s="25">
        <v>2017</v>
      </c>
      <c r="F91" s="25">
        <v>64</v>
      </c>
      <c r="G91" s="25" t="s">
        <v>620</v>
      </c>
      <c r="I91" s="25">
        <v>2017</v>
      </c>
      <c r="K91" s="25" t="s">
        <v>621</v>
      </c>
      <c r="L91" s="25" t="s">
        <v>622</v>
      </c>
    </row>
    <row r="92" spans="1:20" s="25" customFormat="1" ht="60" hidden="1" x14ac:dyDescent="0.25">
      <c r="A92" s="24" t="s">
        <v>624</v>
      </c>
      <c r="B92" s="24" t="s">
        <v>139</v>
      </c>
      <c r="D92" s="25" t="s">
        <v>625</v>
      </c>
      <c r="E92" s="25">
        <v>2017</v>
      </c>
      <c r="I92" s="25" t="s">
        <v>626</v>
      </c>
      <c r="J92" s="25" t="s">
        <v>627</v>
      </c>
      <c r="O92" s="25" t="s">
        <v>301</v>
      </c>
    </row>
    <row r="93" spans="1:20" ht="45" hidden="1" x14ac:dyDescent="0.25">
      <c r="A93" s="5" t="s">
        <v>628</v>
      </c>
      <c r="B93" s="5" t="s">
        <v>632</v>
      </c>
      <c r="D93" s="1" t="s">
        <v>629</v>
      </c>
      <c r="E93" s="1">
        <v>2017</v>
      </c>
      <c r="I93" s="1" t="s">
        <v>630</v>
      </c>
      <c r="J93" s="1" t="s">
        <v>631</v>
      </c>
      <c r="K93" s="1" t="s">
        <v>521</v>
      </c>
      <c r="M93" s="2" t="s">
        <v>633</v>
      </c>
      <c r="O93" s="1" t="s">
        <v>513</v>
      </c>
      <c r="P93" s="1" t="s">
        <v>264</v>
      </c>
      <c r="R93" s="1" t="s">
        <v>18</v>
      </c>
      <c r="S93" s="1" t="s">
        <v>634</v>
      </c>
      <c r="T93" s="2" t="s">
        <v>635</v>
      </c>
    </row>
    <row r="94" spans="1:20" ht="57.6" hidden="1" customHeight="1" x14ac:dyDescent="0.25">
      <c r="A94" s="5" t="s">
        <v>636</v>
      </c>
      <c r="B94" s="5" t="s">
        <v>139</v>
      </c>
      <c r="D94" s="1" t="s">
        <v>637</v>
      </c>
      <c r="E94" s="1">
        <v>2017</v>
      </c>
      <c r="H94" s="1" t="s">
        <v>638</v>
      </c>
      <c r="I94" s="1" t="s">
        <v>639</v>
      </c>
      <c r="J94" s="1" t="s">
        <v>640</v>
      </c>
      <c r="K94" s="1" t="s">
        <v>641</v>
      </c>
      <c r="M94" s="2" t="s">
        <v>642</v>
      </c>
      <c r="O94" s="1" t="s">
        <v>301</v>
      </c>
      <c r="P94" s="1" t="s">
        <v>643</v>
      </c>
      <c r="R94" s="1" t="s">
        <v>18</v>
      </c>
      <c r="S94" s="1" t="s">
        <v>644</v>
      </c>
      <c r="T94" s="2" t="s">
        <v>645</v>
      </c>
    </row>
    <row r="95" spans="1:20" s="4" customFormat="1" ht="36" hidden="1" x14ac:dyDescent="0.25">
      <c r="A95" s="22" t="s">
        <v>646</v>
      </c>
      <c r="B95" s="22" t="s">
        <v>139</v>
      </c>
      <c r="D95" s="4" t="s">
        <v>647</v>
      </c>
      <c r="E95" s="4">
        <v>2017</v>
      </c>
      <c r="I95" s="4" t="s">
        <v>648</v>
      </c>
      <c r="J95" s="4" t="s">
        <v>191</v>
      </c>
      <c r="K95" s="4" t="s">
        <v>649</v>
      </c>
      <c r="M95" s="21" t="s">
        <v>650</v>
      </c>
      <c r="O95" s="4" t="s">
        <v>301</v>
      </c>
      <c r="R95" s="4" t="s">
        <v>117</v>
      </c>
      <c r="S95" s="4" t="s">
        <v>1889</v>
      </c>
    </row>
    <row r="96" spans="1:20" s="4" customFormat="1" ht="30" hidden="1" x14ac:dyDescent="0.25">
      <c r="A96" s="22" t="s">
        <v>651</v>
      </c>
      <c r="B96" s="22" t="s">
        <v>652</v>
      </c>
      <c r="D96" s="4" t="s">
        <v>653</v>
      </c>
      <c r="E96" s="4">
        <v>2017</v>
      </c>
      <c r="F96" s="4">
        <v>16</v>
      </c>
      <c r="I96" s="4" t="s">
        <v>648</v>
      </c>
      <c r="J96" s="4" t="s">
        <v>551</v>
      </c>
      <c r="K96" s="4" t="s">
        <v>1894</v>
      </c>
      <c r="M96" s="21" t="s">
        <v>1893</v>
      </c>
      <c r="O96" s="4" t="s">
        <v>301</v>
      </c>
      <c r="R96" s="4" t="s">
        <v>117</v>
      </c>
      <c r="S96" s="4" t="s">
        <v>1892</v>
      </c>
    </row>
    <row r="97" spans="1:20" s="25" customFormat="1" ht="30" hidden="1" x14ac:dyDescent="0.25">
      <c r="A97" s="24" t="s">
        <v>654</v>
      </c>
      <c r="B97" s="24" t="s">
        <v>139</v>
      </c>
      <c r="D97" s="25" t="s">
        <v>655</v>
      </c>
      <c r="E97" s="25">
        <v>2017</v>
      </c>
      <c r="I97" s="25" t="s">
        <v>648</v>
      </c>
      <c r="J97" s="25" t="s">
        <v>191</v>
      </c>
    </row>
    <row r="98" spans="1:20" s="4" customFormat="1" ht="30" hidden="1" x14ac:dyDescent="0.25">
      <c r="A98" s="22" t="s">
        <v>656</v>
      </c>
      <c r="B98" s="22" t="s">
        <v>139</v>
      </c>
      <c r="D98" s="4" t="s">
        <v>657</v>
      </c>
      <c r="E98" s="4">
        <v>2017</v>
      </c>
      <c r="F98" s="4">
        <v>102</v>
      </c>
      <c r="I98" s="4" t="s">
        <v>658</v>
      </c>
      <c r="J98" s="4" t="s">
        <v>388</v>
      </c>
      <c r="K98" s="4" t="s">
        <v>503</v>
      </c>
      <c r="M98" s="21" t="s">
        <v>659</v>
      </c>
      <c r="O98" s="4" t="s">
        <v>301</v>
      </c>
      <c r="P98" s="4" t="s">
        <v>643</v>
      </c>
      <c r="R98" s="4" t="s">
        <v>117</v>
      </c>
      <c r="S98" s="4" t="s">
        <v>1890</v>
      </c>
    </row>
    <row r="99" spans="1:20" s="4" customFormat="1" ht="45" hidden="1" x14ac:dyDescent="0.25">
      <c r="A99" s="22" t="s">
        <v>660</v>
      </c>
      <c r="B99" s="22" t="s">
        <v>139</v>
      </c>
      <c r="D99" s="4" t="s">
        <v>657</v>
      </c>
      <c r="E99" s="4">
        <v>2017</v>
      </c>
      <c r="F99" s="4">
        <v>102</v>
      </c>
      <c r="I99" s="4" t="s">
        <v>658</v>
      </c>
      <c r="J99" s="4" t="s">
        <v>388</v>
      </c>
      <c r="K99" s="4" t="s">
        <v>503</v>
      </c>
      <c r="M99" s="21" t="s">
        <v>661</v>
      </c>
      <c r="O99" s="4" t="s">
        <v>301</v>
      </c>
      <c r="R99" s="4" t="s">
        <v>117</v>
      </c>
      <c r="S99" s="4" t="s">
        <v>1891</v>
      </c>
    </row>
    <row r="100" spans="1:20" s="25" customFormat="1" ht="30" hidden="1" x14ac:dyDescent="0.25">
      <c r="A100" s="24" t="s">
        <v>662</v>
      </c>
      <c r="B100" s="24" t="s">
        <v>139</v>
      </c>
    </row>
    <row r="101" spans="1:20" ht="60" hidden="1" x14ac:dyDescent="0.25">
      <c r="A101" s="5" t="s">
        <v>663</v>
      </c>
      <c r="B101" s="5" t="s">
        <v>139</v>
      </c>
      <c r="D101" s="1" t="s">
        <v>664</v>
      </c>
      <c r="E101" s="1">
        <v>2017</v>
      </c>
      <c r="F101" s="1">
        <v>21</v>
      </c>
      <c r="I101" s="1" t="s">
        <v>658</v>
      </c>
      <c r="J101" s="1" t="s">
        <v>640</v>
      </c>
      <c r="K101" s="1" t="s">
        <v>665</v>
      </c>
      <c r="M101" s="2" t="s">
        <v>666</v>
      </c>
      <c r="O101" s="1" t="s">
        <v>301</v>
      </c>
      <c r="R101" s="1" t="s">
        <v>18</v>
      </c>
      <c r="S101" s="1" t="s">
        <v>667</v>
      </c>
    </row>
    <row r="102" spans="1:20" s="25" customFormat="1" ht="24" hidden="1" x14ac:dyDescent="0.25">
      <c r="A102" s="24" t="s">
        <v>668</v>
      </c>
      <c r="B102" s="24" t="s">
        <v>139</v>
      </c>
      <c r="D102" s="25" t="s">
        <v>669</v>
      </c>
      <c r="E102" s="25">
        <v>2017</v>
      </c>
      <c r="I102" s="25" t="s">
        <v>557</v>
      </c>
      <c r="J102" s="25" t="s">
        <v>670</v>
      </c>
    </row>
    <row r="103" spans="1:20" ht="48" hidden="1" x14ac:dyDescent="0.25">
      <c r="A103" s="5" t="s">
        <v>671</v>
      </c>
      <c r="B103" s="5" t="s">
        <v>672</v>
      </c>
      <c r="C103" s="1" t="s">
        <v>673</v>
      </c>
      <c r="E103" s="1">
        <v>2016</v>
      </c>
      <c r="F103" s="1">
        <v>2016</v>
      </c>
      <c r="G103" s="1">
        <v>4</v>
      </c>
      <c r="H103" s="1" t="s">
        <v>674</v>
      </c>
      <c r="I103" s="1" t="s">
        <v>675</v>
      </c>
      <c r="K103" s="1" t="s">
        <v>676</v>
      </c>
      <c r="L103" s="1" t="s">
        <v>678</v>
      </c>
      <c r="M103" s="2" t="s">
        <v>677</v>
      </c>
      <c r="N103" s="1" t="s">
        <v>679</v>
      </c>
      <c r="O103" s="1" t="s">
        <v>17</v>
      </c>
      <c r="P103" s="1" t="s">
        <v>578</v>
      </c>
      <c r="Q103" s="1" t="s">
        <v>18</v>
      </c>
      <c r="R103" s="1" t="s">
        <v>117</v>
      </c>
      <c r="S103" s="1" t="s">
        <v>680</v>
      </c>
      <c r="T103" s="2" t="s">
        <v>681</v>
      </c>
    </row>
    <row r="104" spans="1:20" s="4" customFormat="1" ht="60" hidden="1" x14ac:dyDescent="0.25">
      <c r="A104" s="22" t="s">
        <v>682</v>
      </c>
      <c r="B104" s="22" t="s">
        <v>684</v>
      </c>
      <c r="C104" s="4" t="s">
        <v>683</v>
      </c>
      <c r="E104" s="4">
        <v>2016</v>
      </c>
      <c r="F104" s="4">
        <v>4</v>
      </c>
      <c r="G104" s="4">
        <v>3</v>
      </c>
      <c r="H104" s="4" t="s">
        <v>685</v>
      </c>
      <c r="I104" s="4" t="s">
        <v>686</v>
      </c>
      <c r="K104" s="4" t="s">
        <v>687</v>
      </c>
      <c r="L104" s="4" t="s">
        <v>688</v>
      </c>
      <c r="M104" s="21" t="s">
        <v>689</v>
      </c>
      <c r="N104" s="4" t="s">
        <v>690</v>
      </c>
      <c r="O104" s="4" t="s">
        <v>17</v>
      </c>
      <c r="P104" s="4" t="s">
        <v>264</v>
      </c>
      <c r="Q104" s="4" t="s">
        <v>18</v>
      </c>
      <c r="R104" s="4" t="s">
        <v>117</v>
      </c>
      <c r="S104" s="4" t="s">
        <v>691</v>
      </c>
      <c r="T104" s="21" t="s">
        <v>692</v>
      </c>
    </row>
    <row r="105" spans="1:20" ht="60" hidden="1" x14ac:dyDescent="0.25">
      <c r="A105" s="5" t="s">
        <v>693</v>
      </c>
      <c r="B105" s="5" t="s">
        <v>694</v>
      </c>
      <c r="C105" s="1" t="s">
        <v>695</v>
      </c>
      <c r="E105" s="1">
        <v>2016</v>
      </c>
      <c r="H105" s="1" t="s">
        <v>696</v>
      </c>
      <c r="I105" s="1" t="s">
        <v>702</v>
      </c>
      <c r="J105" s="1" t="s">
        <v>191</v>
      </c>
      <c r="K105" s="1" t="s">
        <v>697</v>
      </c>
      <c r="L105" s="1" t="s">
        <v>699</v>
      </c>
      <c r="M105" s="2" t="s">
        <v>698</v>
      </c>
      <c r="N105" s="1" t="s">
        <v>700</v>
      </c>
      <c r="O105" s="1" t="s">
        <v>217</v>
      </c>
      <c r="P105" s="1" t="s">
        <v>264</v>
      </c>
      <c r="Q105" s="1" t="s">
        <v>18</v>
      </c>
      <c r="R105" s="1" t="s">
        <v>18</v>
      </c>
      <c r="S105" s="1" t="s">
        <v>703</v>
      </c>
      <c r="T105" s="2" t="s">
        <v>701</v>
      </c>
    </row>
    <row r="106" spans="1:20" ht="30" hidden="1" x14ac:dyDescent="0.25">
      <c r="A106" s="5" t="s">
        <v>704</v>
      </c>
      <c r="B106" s="5" t="s">
        <v>705</v>
      </c>
      <c r="E106" s="1">
        <v>2016</v>
      </c>
      <c r="H106" s="1" t="s">
        <v>706</v>
      </c>
      <c r="I106" s="1">
        <v>2016</v>
      </c>
      <c r="K106" s="1" t="s">
        <v>709</v>
      </c>
      <c r="L106" s="1" t="s">
        <v>707</v>
      </c>
      <c r="M106" s="2" t="s">
        <v>708</v>
      </c>
      <c r="O106" s="1" t="s">
        <v>217</v>
      </c>
      <c r="Q106" s="1" t="s">
        <v>18</v>
      </c>
      <c r="R106" s="1" t="s">
        <v>117</v>
      </c>
      <c r="S106" s="1" t="s">
        <v>710</v>
      </c>
      <c r="T106" s="2" t="s">
        <v>711</v>
      </c>
    </row>
    <row r="107" spans="1:20" ht="30" hidden="1" x14ac:dyDescent="0.25">
      <c r="A107" s="5" t="s">
        <v>712</v>
      </c>
      <c r="B107" s="5" t="s">
        <v>713</v>
      </c>
      <c r="C107" s="1" t="s">
        <v>714</v>
      </c>
      <c r="E107" s="1">
        <v>2016</v>
      </c>
      <c r="F107" s="1">
        <v>66</v>
      </c>
      <c r="G107" s="1">
        <v>5</v>
      </c>
      <c r="H107" s="1" t="s">
        <v>715</v>
      </c>
      <c r="I107" s="1" t="s">
        <v>716</v>
      </c>
      <c r="K107" s="1" t="s">
        <v>43</v>
      </c>
      <c r="L107" s="1" t="s">
        <v>1895</v>
      </c>
      <c r="M107" s="2" t="s">
        <v>717</v>
      </c>
      <c r="O107" s="1" t="s">
        <v>718</v>
      </c>
      <c r="Q107" s="1" t="s">
        <v>18</v>
      </c>
      <c r="R107" s="1" t="s">
        <v>18</v>
      </c>
      <c r="S107" s="1" t="s">
        <v>719</v>
      </c>
      <c r="T107" s="2" t="s">
        <v>720</v>
      </c>
    </row>
    <row r="108" spans="1:20" ht="36" hidden="1" x14ac:dyDescent="0.25">
      <c r="A108" s="5" t="s">
        <v>721</v>
      </c>
      <c r="B108" s="5" t="s">
        <v>722</v>
      </c>
      <c r="C108" s="1" t="s">
        <v>60</v>
      </c>
      <c r="D108" s="1" t="s">
        <v>724</v>
      </c>
      <c r="E108" s="1">
        <v>2016</v>
      </c>
      <c r="F108" s="1" t="s">
        <v>723</v>
      </c>
      <c r="H108" s="1" t="s">
        <v>725</v>
      </c>
      <c r="I108" s="1" t="s">
        <v>702</v>
      </c>
      <c r="J108" s="1" t="s">
        <v>726</v>
      </c>
      <c r="K108" s="1" t="s">
        <v>64</v>
      </c>
      <c r="L108" s="1" t="s">
        <v>1896</v>
      </c>
      <c r="M108" s="2" t="s">
        <v>727</v>
      </c>
      <c r="N108" s="1" t="s">
        <v>728</v>
      </c>
      <c r="O108" s="1" t="s">
        <v>17</v>
      </c>
      <c r="Q108" s="1" t="s">
        <v>18</v>
      </c>
      <c r="R108" s="1" t="s">
        <v>18</v>
      </c>
      <c r="S108" s="1" t="s">
        <v>729</v>
      </c>
      <c r="T108" s="2" t="s">
        <v>730</v>
      </c>
    </row>
    <row r="109" spans="1:20" ht="60" hidden="1" x14ac:dyDescent="0.25">
      <c r="A109" s="5" t="s">
        <v>731</v>
      </c>
      <c r="B109" s="5" t="s">
        <v>732</v>
      </c>
      <c r="C109" s="1" t="s">
        <v>120</v>
      </c>
      <c r="D109" s="1" t="s">
        <v>724</v>
      </c>
      <c r="E109" s="1">
        <v>2016</v>
      </c>
      <c r="F109" s="1" t="s">
        <v>733</v>
      </c>
      <c r="H109" s="1" t="s">
        <v>734</v>
      </c>
      <c r="I109" s="1" t="s">
        <v>702</v>
      </c>
      <c r="J109" s="1" t="s">
        <v>726</v>
      </c>
      <c r="K109" s="1" t="s">
        <v>64</v>
      </c>
      <c r="L109" s="1" t="s">
        <v>735</v>
      </c>
      <c r="M109" s="2" t="s">
        <v>736</v>
      </c>
      <c r="N109" s="1" t="s">
        <v>737</v>
      </c>
      <c r="O109" s="1" t="s">
        <v>17</v>
      </c>
      <c r="P109" s="1" t="s">
        <v>738</v>
      </c>
      <c r="Q109" s="1" t="s">
        <v>18</v>
      </c>
      <c r="R109" s="1" t="s">
        <v>18</v>
      </c>
      <c r="S109" s="1" t="s">
        <v>739</v>
      </c>
      <c r="T109" s="2" t="s">
        <v>740</v>
      </c>
    </row>
    <row r="110" spans="1:20" ht="60" hidden="1" x14ac:dyDescent="0.25">
      <c r="A110" s="5" t="s">
        <v>741</v>
      </c>
      <c r="B110" s="5" t="s">
        <v>742</v>
      </c>
      <c r="C110" s="1" t="s">
        <v>120</v>
      </c>
      <c r="D110" s="1" t="s">
        <v>743</v>
      </c>
      <c r="E110" s="1">
        <v>2016</v>
      </c>
      <c r="F110" s="1" t="s">
        <v>744</v>
      </c>
      <c r="H110" s="1" t="s">
        <v>745</v>
      </c>
      <c r="I110" s="1" t="s">
        <v>702</v>
      </c>
      <c r="J110" s="1" t="s">
        <v>213</v>
      </c>
      <c r="K110" s="1" t="s">
        <v>64</v>
      </c>
      <c r="L110" s="1" t="s">
        <v>746</v>
      </c>
      <c r="M110" s="2" t="s">
        <v>747</v>
      </c>
      <c r="N110" s="1" t="s">
        <v>748</v>
      </c>
      <c r="O110" s="1" t="s">
        <v>17</v>
      </c>
      <c r="P110" s="1" t="s">
        <v>749</v>
      </c>
      <c r="Q110" s="1" t="s">
        <v>18</v>
      </c>
      <c r="R110" s="1" t="s">
        <v>18</v>
      </c>
      <c r="S110" s="1" t="s">
        <v>750</v>
      </c>
      <c r="T110" s="2" t="s">
        <v>751</v>
      </c>
    </row>
    <row r="111" spans="1:20" ht="48" hidden="1" x14ac:dyDescent="0.25">
      <c r="A111" s="5" t="s">
        <v>752</v>
      </c>
      <c r="B111" s="5" t="s">
        <v>753</v>
      </c>
      <c r="C111" s="1" t="s">
        <v>60</v>
      </c>
      <c r="D111" s="1" t="s">
        <v>756</v>
      </c>
      <c r="E111" s="1">
        <v>2016</v>
      </c>
      <c r="F111" s="1" t="s">
        <v>754</v>
      </c>
      <c r="H111" s="1" t="s">
        <v>755</v>
      </c>
      <c r="I111" s="1" t="s">
        <v>716</v>
      </c>
      <c r="J111" s="1" t="s">
        <v>757</v>
      </c>
      <c r="K111" s="1" t="s">
        <v>64</v>
      </c>
      <c r="L111" s="1" t="s">
        <v>758</v>
      </c>
      <c r="M111" s="2" t="s">
        <v>759</v>
      </c>
      <c r="N111" s="1" t="s">
        <v>760</v>
      </c>
      <c r="O111" s="1" t="s">
        <v>17</v>
      </c>
      <c r="Q111" s="1" t="s">
        <v>18</v>
      </c>
      <c r="R111" s="1" t="s">
        <v>18</v>
      </c>
      <c r="S111" s="1" t="s">
        <v>761</v>
      </c>
      <c r="T111" s="2" t="s">
        <v>762</v>
      </c>
    </row>
    <row r="112" spans="1:20" ht="48" hidden="1" x14ac:dyDescent="0.25">
      <c r="A112" s="5" t="s">
        <v>763</v>
      </c>
      <c r="B112" s="5" t="s">
        <v>764</v>
      </c>
      <c r="C112" s="1" t="s">
        <v>60</v>
      </c>
      <c r="D112" s="1" t="s">
        <v>756</v>
      </c>
      <c r="E112" s="1">
        <v>2016</v>
      </c>
      <c r="F112" s="1" t="s">
        <v>754</v>
      </c>
      <c r="H112" s="1" t="s">
        <v>765</v>
      </c>
      <c r="I112" s="1" t="s">
        <v>716</v>
      </c>
      <c r="J112" s="1" t="s">
        <v>757</v>
      </c>
      <c r="K112" s="1" t="s">
        <v>64</v>
      </c>
      <c r="L112" s="1" t="s">
        <v>766</v>
      </c>
      <c r="M112" s="2" t="s">
        <v>767</v>
      </c>
      <c r="N112" s="1" t="s">
        <v>768</v>
      </c>
      <c r="O112" s="1" t="s">
        <v>17</v>
      </c>
      <c r="P112" s="1" t="s">
        <v>738</v>
      </c>
      <c r="Q112" s="1" t="s">
        <v>18</v>
      </c>
      <c r="R112" s="1" t="s">
        <v>18</v>
      </c>
      <c r="S112" s="1" t="s">
        <v>769</v>
      </c>
      <c r="T112" s="2" t="s">
        <v>770</v>
      </c>
    </row>
    <row r="113" spans="1:20" s="25" customFormat="1" ht="45" hidden="1" x14ac:dyDescent="0.25">
      <c r="A113" s="24" t="s">
        <v>771</v>
      </c>
      <c r="B113" s="24" t="s">
        <v>772</v>
      </c>
      <c r="D113" s="25" t="s">
        <v>773</v>
      </c>
      <c r="E113" s="25">
        <v>2016</v>
      </c>
      <c r="I113" s="25" t="s">
        <v>716</v>
      </c>
      <c r="J113" s="25" t="s">
        <v>774</v>
      </c>
      <c r="K113" s="25" t="s">
        <v>1897</v>
      </c>
      <c r="M113" s="26" t="s">
        <v>775</v>
      </c>
      <c r="O113" s="25" t="s">
        <v>156</v>
      </c>
      <c r="P113" s="25" t="s">
        <v>776</v>
      </c>
      <c r="Q113" s="25" t="s">
        <v>18</v>
      </c>
      <c r="R113" s="25" t="s">
        <v>117</v>
      </c>
      <c r="S113" s="25" t="s">
        <v>1898</v>
      </c>
    </row>
    <row r="114" spans="1:20" s="25" customFormat="1" ht="48" hidden="1" x14ac:dyDescent="0.25">
      <c r="A114" s="24" t="s">
        <v>777</v>
      </c>
      <c r="B114" s="24" t="s">
        <v>1899</v>
      </c>
      <c r="D114" s="25" t="s">
        <v>1900</v>
      </c>
      <c r="E114" s="25">
        <v>2016</v>
      </c>
      <c r="I114" s="25" t="s">
        <v>875</v>
      </c>
      <c r="J114" s="25" t="s">
        <v>247</v>
      </c>
      <c r="K114" s="25" t="s">
        <v>1901</v>
      </c>
      <c r="M114" s="26" t="s">
        <v>1902</v>
      </c>
      <c r="O114" s="25" t="s">
        <v>156</v>
      </c>
      <c r="P114" s="25" t="s">
        <v>1901</v>
      </c>
      <c r="Q114" s="25" t="s">
        <v>18</v>
      </c>
      <c r="R114" s="25" t="s">
        <v>117</v>
      </c>
      <c r="S114" s="25" t="s">
        <v>1903</v>
      </c>
    </row>
    <row r="115" spans="1:20" ht="60" hidden="1" x14ac:dyDescent="0.25">
      <c r="A115" s="5" t="s">
        <v>778</v>
      </c>
      <c r="B115" s="5" t="s">
        <v>779</v>
      </c>
      <c r="D115" s="1" t="s">
        <v>780</v>
      </c>
      <c r="E115" s="1">
        <v>2016</v>
      </c>
      <c r="H115" s="1" t="s">
        <v>781</v>
      </c>
      <c r="I115" s="1" t="s">
        <v>782</v>
      </c>
      <c r="J115" s="1" t="s">
        <v>783</v>
      </c>
      <c r="K115" s="1" t="s">
        <v>784</v>
      </c>
      <c r="L115" s="1" t="s">
        <v>785</v>
      </c>
      <c r="M115" s="2" t="s">
        <v>786</v>
      </c>
      <c r="N115" s="1" t="s">
        <v>787</v>
      </c>
      <c r="O115" s="1" t="s">
        <v>788</v>
      </c>
      <c r="Q115" s="1" t="s">
        <v>18</v>
      </c>
      <c r="R115" s="1" t="s">
        <v>117</v>
      </c>
      <c r="S115" s="1" t="s">
        <v>789</v>
      </c>
      <c r="T115" s="2" t="s">
        <v>790</v>
      </c>
    </row>
    <row r="116" spans="1:20" s="25" customFormat="1" ht="45" hidden="1" x14ac:dyDescent="0.25">
      <c r="A116" s="24" t="s">
        <v>791</v>
      </c>
      <c r="B116" s="24" t="s">
        <v>792</v>
      </c>
      <c r="D116" s="25" t="s">
        <v>793</v>
      </c>
      <c r="E116" s="25">
        <v>2016</v>
      </c>
      <c r="I116" s="25" t="s">
        <v>794</v>
      </c>
      <c r="J116" s="25" t="s">
        <v>795</v>
      </c>
      <c r="M116" s="26" t="s">
        <v>796</v>
      </c>
      <c r="O116" s="25" t="s">
        <v>156</v>
      </c>
      <c r="Q116" s="25" t="s">
        <v>18</v>
      </c>
      <c r="R116" s="25" t="s">
        <v>117</v>
      </c>
      <c r="S116" s="25" t="s">
        <v>1904</v>
      </c>
    </row>
    <row r="117" spans="1:20" ht="45" hidden="1" x14ac:dyDescent="0.25">
      <c r="A117" s="5" t="s">
        <v>797</v>
      </c>
      <c r="B117" s="5" t="s">
        <v>798</v>
      </c>
      <c r="D117" s="1" t="s">
        <v>799</v>
      </c>
      <c r="E117" s="1">
        <v>2016</v>
      </c>
      <c r="F117" s="1">
        <v>25</v>
      </c>
      <c r="H117" s="1" t="s">
        <v>800</v>
      </c>
      <c r="I117" s="1">
        <v>2016</v>
      </c>
      <c r="J117" s="1" t="s">
        <v>801</v>
      </c>
      <c r="K117" s="1" t="s">
        <v>802</v>
      </c>
      <c r="L117" s="1" t="s">
        <v>803</v>
      </c>
      <c r="M117" s="2" t="s">
        <v>804</v>
      </c>
      <c r="O117" s="1" t="s">
        <v>156</v>
      </c>
      <c r="Q117" s="1" t="s">
        <v>18</v>
      </c>
      <c r="R117" s="1" t="s">
        <v>18</v>
      </c>
      <c r="S117" s="1" t="s">
        <v>805</v>
      </c>
    </row>
    <row r="118" spans="1:20" ht="48" hidden="1" x14ac:dyDescent="0.25">
      <c r="A118" s="5" t="s">
        <v>806</v>
      </c>
      <c r="B118" s="5" t="s">
        <v>139</v>
      </c>
      <c r="C118" s="1" t="s">
        <v>807</v>
      </c>
      <c r="E118" s="1">
        <v>2016</v>
      </c>
      <c r="H118" s="1" t="s">
        <v>808</v>
      </c>
      <c r="I118" s="1">
        <v>2016</v>
      </c>
      <c r="K118" s="1" t="s">
        <v>809</v>
      </c>
      <c r="L118" s="1" t="s">
        <v>810</v>
      </c>
      <c r="M118" s="2" t="s">
        <v>811</v>
      </c>
      <c r="O118" s="1" t="s">
        <v>812</v>
      </c>
      <c r="Q118" s="1" t="s">
        <v>18</v>
      </c>
      <c r="R118" s="1" t="s">
        <v>18</v>
      </c>
      <c r="S118" s="1" t="s">
        <v>813</v>
      </c>
      <c r="T118" s="2" t="s">
        <v>814</v>
      </c>
    </row>
    <row r="119" spans="1:20" s="4" customFormat="1" ht="45" hidden="1" x14ac:dyDescent="0.25">
      <c r="A119" s="22" t="s">
        <v>815</v>
      </c>
      <c r="B119" s="22" t="s">
        <v>139</v>
      </c>
      <c r="D119" s="4" t="s">
        <v>816</v>
      </c>
      <c r="E119" s="4">
        <v>2016</v>
      </c>
      <c r="F119" s="4">
        <v>3</v>
      </c>
      <c r="I119" s="4" t="s">
        <v>817</v>
      </c>
      <c r="J119" s="4" t="s">
        <v>272</v>
      </c>
      <c r="K119" s="4" t="s">
        <v>614</v>
      </c>
      <c r="M119" s="21" t="s">
        <v>274</v>
      </c>
      <c r="O119" s="4" t="s">
        <v>156</v>
      </c>
      <c r="Q119" s="4" t="s">
        <v>18</v>
      </c>
      <c r="R119" s="4" t="s">
        <v>117</v>
      </c>
      <c r="S119" s="4" t="s">
        <v>818</v>
      </c>
    </row>
    <row r="120" spans="1:20" s="25" customFormat="1" ht="30" hidden="1" x14ac:dyDescent="0.25">
      <c r="A120" s="24" t="s">
        <v>819</v>
      </c>
      <c r="B120" s="24"/>
    </row>
    <row r="121" spans="1:20" s="4" customFormat="1" ht="45" hidden="1" x14ac:dyDescent="0.25">
      <c r="A121" s="22" t="str">
        <f>UPPER("Working with CityGML")</f>
        <v>WORKING WITH CITYGML</v>
      </c>
      <c r="B121" s="22" t="s">
        <v>820</v>
      </c>
      <c r="E121" s="4">
        <v>2016</v>
      </c>
      <c r="I121" s="4" t="s">
        <v>675</v>
      </c>
      <c r="K121" s="4" t="s">
        <v>821</v>
      </c>
      <c r="L121" s="4" t="s">
        <v>822</v>
      </c>
      <c r="M121" s="21" t="s">
        <v>823</v>
      </c>
      <c r="O121" s="4" t="s">
        <v>495</v>
      </c>
      <c r="Q121" s="4" t="s">
        <v>18</v>
      </c>
      <c r="R121" s="4" t="s">
        <v>117</v>
      </c>
      <c r="S121" s="4" t="s">
        <v>824</v>
      </c>
      <c r="T121" s="21" t="s">
        <v>825</v>
      </c>
    </row>
    <row r="122" spans="1:20" ht="30" hidden="1" x14ac:dyDescent="0.25">
      <c r="A122" s="5" t="str">
        <f>UPPER(" Real meets 3D")</f>
        <v xml:space="preserve"> REAL MEETS 3D</v>
      </c>
      <c r="B122" s="5" t="s">
        <v>826</v>
      </c>
      <c r="D122" s="1" t="s">
        <v>827</v>
      </c>
      <c r="E122" s="1">
        <v>2016</v>
      </c>
      <c r="F122" s="1" t="s">
        <v>828</v>
      </c>
      <c r="H122" s="1">
        <v>23</v>
      </c>
      <c r="I122" s="1" t="s">
        <v>829</v>
      </c>
      <c r="K122" s="1" t="s">
        <v>830</v>
      </c>
      <c r="M122" s="2" t="s">
        <v>831</v>
      </c>
      <c r="O122" s="1" t="s">
        <v>495</v>
      </c>
      <c r="Q122" s="1" t="s">
        <v>18</v>
      </c>
      <c r="R122" s="1" t="s">
        <v>117</v>
      </c>
      <c r="S122" s="1" t="s">
        <v>1905</v>
      </c>
      <c r="T122" s="2" t="s">
        <v>831</v>
      </c>
    </row>
    <row r="123" spans="1:20" ht="45" hidden="1" x14ac:dyDescent="0.25">
      <c r="A123" s="5" t="str">
        <f>UPPER("CityGML: standard and practical examples in Germany")</f>
        <v>CITYGML: STANDARD AND PRACTICAL EXAMPLES IN GERMANY</v>
      </c>
      <c r="B123" s="5" t="s">
        <v>139</v>
      </c>
      <c r="D123" s="1" t="s">
        <v>832</v>
      </c>
      <c r="E123" s="1">
        <v>2016</v>
      </c>
      <c r="F123" s="1">
        <v>6</v>
      </c>
      <c r="I123" s="1" t="s">
        <v>675</v>
      </c>
      <c r="J123" s="1" t="s">
        <v>833</v>
      </c>
      <c r="K123" s="1" t="s">
        <v>834</v>
      </c>
      <c r="M123" s="2" t="s">
        <v>835</v>
      </c>
      <c r="O123" s="1" t="s">
        <v>301</v>
      </c>
      <c r="P123" s="1" t="s">
        <v>836</v>
      </c>
      <c r="R123" s="1" t="s">
        <v>117</v>
      </c>
      <c r="S123" s="1" t="s">
        <v>837</v>
      </c>
    </row>
    <row r="124" spans="1:20" ht="75" hidden="1" x14ac:dyDescent="0.25">
      <c r="A124" s="5" t="s">
        <v>840</v>
      </c>
      <c r="B124" s="5" t="s">
        <v>838</v>
      </c>
      <c r="C124" s="1" t="s">
        <v>839</v>
      </c>
      <c r="E124" s="1">
        <v>2016</v>
      </c>
      <c r="F124" s="1" t="s">
        <v>841</v>
      </c>
      <c r="H124" s="1">
        <v>16</v>
      </c>
      <c r="I124" s="1" t="s">
        <v>675</v>
      </c>
      <c r="K124" s="1" t="s">
        <v>843</v>
      </c>
      <c r="M124" s="2" t="s">
        <v>844</v>
      </c>
      <c r="O124" s="1" t="s">
        <v>301</v>
      </c>
      <c r="P124" s="1" t="s">
        <v>842</v>
      </c>
      <c r="R124" s="1" t="s">
        <v>117</v>
      </c>
      <c r="S124" s="1" t="s">
        <v>845</v>
      </c>
    </row>
    <row r="125" spans="1:20" ht="30" hidden="1" x14ac:dyDescent="0.25">
      <c r="A125" s="5" t="s">
        <v>846</v>
      </c>
      <c r="B125" s="5" t="s">
        <v>139</v>
      </c>
      <c r="D125" s="1" t="s">
        <v>847</v>
      </c>
      <c r="E125" s="1">
        <v>2016</v>
      </c>
      <c r="I125" s="1" t="s">
        <v>675</v>
      </c>
      <c r="J125" s="1" t="s">
        <v>510</v>
      </c>
      <c r="K125" s="1" t="s">
        <v>511</v>
      </c>
      <c r="M125" s="2" t="s">
        <v>849</v>
      </c>
      <c r="O125" s="1" t="s">
        <v>301</v>
      </c>
      <c r="R125" s="1" t="s">
        <v>18</v>
      </c>
      <c r="S125" s="1" t="s">
        <v>850</v>
      </c>
      <c r="T125" s="2" t="s">
        <v>851</v>
      </c>
    </row>
    <row r="126" spans="1:20" ht="36" hidden="1" x14ac:dyDescent="0.25">
      <c r="A126" s="5" t="s">
        <v>852</v>
      </c>
      <c r="B126" s="5" t="s">
        <v>139</v>
      </c>
      <c r="C126" s="1" t="s">
        <v>853</v>
      </c>
      <c r="D126" s="1" t="s">
        <v>854</v>
      </c>
      <c r="E126" s="1">
        <v>2016</v>
      </c>
      <c r="H126" s="1">
        <v>12</v>
      </c>
      <c r="I126" s="1" t="s">
        <v>716</v>
      </c>
      <c r="J126" s="1" t="s">
        <v>855</v>
      </c>
      <c r="K126" s="1" t="s">
        <v>856</v>
      </c>
      <c r="L126" s="1" t="s">
        <v>857</v>
      </c>
      <c r="M126" s="2" t="s">
        <v>858</v>
      </c>
      <c r="O126" s="1" t="s">
        <v>301</v>
      </c>
      <c r="P126" s="1" t="s">
        <v>859</v>
      </c>
      <c r="Q126" s="1" t="s">
        <v>18</v>
      </c>
      <c r="R126" s="1" t="s">
        <v>18</v>
      </c>
      <c r="S126" s="1" t="s">
        <v>860</v>
      </c>
      <c r="T126" s="2" t="s">
        <v>861</v>
      </c>
    </row>
    <row r="127" spans="1:20" ht="30" hidden="1" x14ac:dyDescent="0.25">
      <c r="A127" s="5" t="s">
        <v>862</v>
      </c>
      <c r="B127" s="5" t="s">
        <v>863</v>
      </c>
      <c r="D127" s="1" t="s">
        <v>864</v>
      </c>
      <c r="E127" s="1">
        <v>2016</v>
      </c>
      <c r="F127" s="1">
        <v>99</v>
      </c>
      <c r="I127" s="1" t="s">
        <v>829</v>
      </c>
      <c r="J127" s="1" t="s">
        <v>865</v>
      </c>
      <c r="M127" s="2" t="s">
        <v>868</v>
      </c>
      <c r="O127" s="1" t="s">
        <v>301</v>
      </c>
      <c r="P127" s="1" t="s">
        <v>866</v>
      </c>
      <c r="R127" s="1" t="s">
        <v>117</v>
      </c>
      <c r="S127" s="1" t="s">
        <v>867</v>
      </c>
    </row>
    <row r="128" spans="1:20" ht="30" hidden="1" x14ac:dyDescent="0.25">
      <c r="A128" s="5" t="str">
        <f>UPPER("Repository of 3D models")</f>
        <v>REPOSITORY OF 3D MODELS</v>
      </c>
      <c r="B128" s="5" t="s">
        <v>139</v>
      </c>
      <c r="D128" s="1" t="s">
        <v>864</v>
      </c>
      <c r="E128" s="1">
        <v>2016</v>
      </c>
      <c r="F128" s="1">
        <v>99</v>
      </c>
      <c r="I128" s="1" t="s">
        <v>829</v>
      </c>
      <c r="J128" s="1" t="s">
        <v>865</v>
      </c>
      <c r="M128" s="2" t="s">
        <v>869</v>
      </c>
      <c r="O128" s="1" t="s">
        <v>301</v>
      </c>
      <c r="P128" s="1" t="s">
        <v>870</v>
      </c>
      <c r="R128" s="1" t="s">
        <v>117</v>
      </c>
      <c r="S128" s="1" t="s">
        <v>871</v>
      </c>
    </row>
    <row r="129" spans="1:21" s="25" customFormat="1" ht="45" hidden="1" x14ac:dyDescent="0.25">
      <c r="A129" s="24" t="s">
        <v>872</v>
      </c>
      <c r="B129" s="24"/>
    </row>
    <row r="130" spans="1:21" s="4" customFormat="1" ht="30" hidden="1" x14ac:dyDescent="0.25">
      <c r="A130" s="22" t="s">
        <v>873</v>
      </c>
      <c r="B130" s="22" t="s">
        <v>139</v>
      </c>
      <c r="D130" s="4" t="s">
        <v>874</v>
      </c>
      <c r="E130" s="4">
        <v>2016</v>
      </c>
      <c r="F130" s="4">
        <v>15</v>
      </c>
      <c r="I130" s="4" t="s">
        <v>875</v>
      </c>
      <c r="J130" s="4" t="s">
        <v>551</v>
      </c>
      <c r="K130" s="4" t="s">
        <v>273</v>
      </c>
      <c r="M130" s="21" t="s">
        <v>1906</v>
      </c>
      <c r="O130" s="4" t="s">
        <v>301</v>
      </c>
      <c r="R130" s="4" t="s">
        <v>117</v>
      </c>
      <c r="S130" s="4" t="s">
        <v>1907</v>
      </c>
      <c r="T130" s="21" t="s">
        <v>1906</v>
      </c>
    </row>
    <row r="131" spans="1:21" ht="45" hidden="1" x14ac:dyDescent="0.25">
      <c r="A131" s="5" t="s">
        <v>876</v>
      </c>
      <c r="B131" s="5" t="s">
        <v>139</v>
      </c>
      <c r="D131" s="1" t="s">
        <v>877</v>
      </c>
      <c r="E131" s="1">
        <v>2016</v>
      </c>
      <c r="I131" s="1" t="s">
        <v>794</v>
      </c>
      <c r="J131" s="1" t="s">
        <v>878</v>
      </c>
      <c r="K131" s="1" t="s">
        <v>879</v>
      </c>
      <c r="M131" s="2" t="s">
        <v>880</v>
      </c>
      <c r="O131" s="1" t="s">
        <v>301</v>
      </c>
      <c r="R131" s="1" t="s">
        <v>18</v>
      </c>
      <c r="S131" s="1" t="s">
        <v>881</v>
      </c>
    </row>
    <row r="132" spans="1:21" ht="30" hidden="1" x14ac:dyDescent="0.25">
      <c r="A132" s="5" t="str">
        <f>UPPER("3D Portrayal Service Summary")</f>
        <v>3D PORTRAYAL SERVICE SUMMARY</v>
      </c>
      <c r="B132" s="5" t="s">
        <v>139</v>
      </c>
      <c r="D132" s="1" t="s">
        <v>882</v>
      </c>
      <c r="E132" s="1">
        <v>2016</v>
      </c>
      <c r="F132" s="1">
        <v>98</v>
      </c>
      <c r="I132" s="1" t="s">
        <v>883</v>
      </c>
      <c r="J132" s="1" t="s">
        <v>884</v>
      </c>
      <c r="M132" s="2" t="s">
        <v>886</v>
      </c>
      <c r="O132" s="1" t="s">
        <v>301</v>
      </c>
      <c r="P132" s="1" t="s">
        <v>885</v>
      </c>
      <c r="R132" s="1" t="s">
        <v>117</v>
      </c>
      <c r="S132" s="1" t="s">
        <v>887</v>
      </c>
    </row>
    <row r="133" spans="1:21" s="4" customFormat="1" ht="24" hidden="1" x14ac:dyDescent="0.25">
      <c r="A133" s="22" t="s">
        <v>888</v>
      </c>
      <c r="B133" s="22" t="s">
        <v>139</v>
      </c>
      <c r="D133" s="4" t="s">
        <v>882</v>
      </c>
      <c r="E133" s="4">
        <v>2016</v>
      </c>
      <c r="F133" s="4">
        <v>98</v>
      </c>
      <c r="I133" s="4" t="s">
        <v>883</v>
      </c>
      <c r="J133" s="4" t="s">
        <v>884</v>
      </c>
      <c r="K133" s="4" t="s">
        <v>503</v>
      </c>
      <c r="M133" s="21" t="s">
        <v>1908</v>
      </c>
      <c r="O133" s="4" t="s">
        <v>301</v>
      </c>
      <c r="P133" s="4" t="s">
        <v>890</v>
      </c>
      <c r="S133" s="4" t="s">
        <v>1910</v>
      </c>
    </row>
    <row r="134" spans="1:21" s="4" customFormat="1" ht="24" hidden="1" x14ac:dyDescent="0.25">
      <c r="A134" s="22" t="s">
        <v>889</v>
      </c>
      <c r="B134" s="22" t="s">
        <v>139</v>
      </c>
      <c r="D134" s="4" t="s">
        <v>882</v>
      </c>
      <c r="E134" s="4">
        <v>2016</v>
      </c>
      <c r="F134" s="4">
        <v>98</v>
      </c>
      <c r="I134" s="4" t="s">
        <v>883</v>
      </c>
      <c r="J134" s="4" t="s">
        <v>884</v>
      </c>
      <c r="K134" s="4" t="s">
        <v>503</v>
      </c>
      <c r="M134" s="21" t="s">
        <v>1908</v>
      </c>
      <c r="O134" s="4" t="s">
        <v>301</v>
      </c>
      <c r="P134" s="4" t="s">
        <v>870</v>
      </c>
      <c r="R134" s="4" t="s">
        <v>117</v>
      </c>
      <c r="S134" s="4" t="s">
        <v>1909</v>
      </c>
    </row>
    <row r="135" spans="1:21" ht="72" hidden="1" x14ac:dyDescent="0.25">
      <c r="A135" s="5" t="s">
        <v>891</v>
      </c>
      <c r="B135" s="5" t="s">
        <v>892</v>
      </c>
      <c r="C135" s="1" t="s">
        <v>893</v>
      </c>
      <c r="E135" s="1">
        <v>2015</v>
      </c>
      <c r="F135" s="1">
        <v>107</v>
      </c>
      <c r="H135" s="1" t="s">
        <v>894</v>
      </c>
      <c r="I135" s="1" t="s">
        <v>895</v>
      </c>
      <c r="K135" s="1" t="s">
        <v>192</v>
      </c>
      <c r="L135" s="1" t="s">
        <v>896</v>
      </c>
      <c r="M135" s="2" t="s">
        <v>897</v>
      </c>
      <c r="N135" s="1" t="s">
        <v>898</v>
      </c>
      <c r="O135" s="1" t="s">
        <v>17</v>
      </c>
      <c r="P135" s="1" t="s">
        <v>899</v>
      </c>
      <c r="Q135" s="1" t="s">
        <v>18</v>
      </c>
      <c r="R135" s="1" t="s">
        <v>117</v>
      </c>
      <c r="S135" s="1" t="s">
        <v>900</v>
      </c>
      <c r="T135" s="2" t="s">
        <v>901</v>
      </c>
    </row>
    <row r="136" spans="1:21" ht="36" hidden="1" x14ac:dyDescent="0.25">
      <c r="A136" s="5" t="s">
        <v>902</v>
      </c>
      <c r="B136" s="5" t="s">
        <v>139</v>
      </c>
      <c r="C136" s="1" t="s">
        <v>198</v>
      </c>
      <c r="E136" s="1">
        <v>2015</v>
      </c>
      <c r="F136" s="1" t="s">
        <v>903</v>
      </c>
      <c r="H136" s="1" t="s">
        <v>904</v>
      </c>
      <c r="I136" s="1" t="s">
        <v>905</v>
      </c>
      <c r="K136" s="1" t="s">
        <v>198</v>
      </c>
      <c r="L136" s="1" t="s">
        <v>906</v>
      </c>
      <c r="M136" s="2" t="s">
        <v>907</v>
      </c>
      <c r="N136" s="1" t="s">
        <v>908</v>
      </c>
      <c r="O136" s="1" t="s">
        <v>17</v>
      </c>
      <c r="P136" s="1" t="s">
        <v>909</v>
      </c>
      <c r="Q136" s="1" t="s">
        <v>18</v>
      </c>
      <c r="R136" s="1" t="s">
        <v>18</v>
      </c>
      <c r="S136" s="1" t="s">
        <v>910</v>
      </c>
      <c r="T136" s="2" t="s">
        <v>911</v>
      </c>
    </row>
    <row r="137" spans="1:21" ht="48" hidden="1" x14ac:dyDescent="0.25">
      <c r="A137" s="5" t="s">
        <v>912</v>
      </c>
      <c r="B137" s="5" t="s">
        <v>913</v>
      </c>
      <c r="C137" s="1" t="s">
        <v>120</v>
      </c>
      <c r="D137" s="1" t="s">
        <v>914</v>
      </c>
      <c r="E137" s="1">
        <v>2015</v>
      </c>
      <c r="F137" s="1" t="s">
        <v>915</v>
      </c>
      <c r="H137" s="1" t="s">
        <v>916</v>
      </c>
      <c r="I137" s="1" t="s">
        <v>895</v>
      </c>
      <c r="J137" s="1" t="s">
        <v>917</v>
      </c>
      <c r="K137" s="1" t="s">
        <v>64</v>
      </c>
      <c r="L137" s="1" t="s">
        <v>918</v>
      </c>
      <c r="M137" s="2" t="s">
        <v>919</v>
      </c>
      <c r="N137" s="1" t="s">
        <v>920</v>
      </c>
      <c r="O137" s="1" t="s">
        <v>17</v>
      </c>
      <c r="P137" s="1" t="s">
        <v>561</v>
      </c>
      <c r="Q137" s="1" t="s">
        <v>18</v>
      </c>
      <c r="R137" s="1" t="s">
        <v>18</v>
      </c>
      <c r="S137" s="1" t="s">
        <v>921</v>
      </c>
      <c r="T137" s="2" t="s">
        <v>922</v>
      </c>
    </row>
    <row r="138" spans="1:21" ht="84" hidden="1" x14ac:dyDescent="0.25">
      <c r="A138" s="5" t="s">
        <v>923</v>
      </c>
      <c r="B138" s="5" t="s">
        <v>924</v>
      </c>
      <c r="D138" s="1" t="s">
        <v>925</v>
      </c>
      <c r="E138" s="1">
        <v>2015</v>
      </c>
      <c r="H138" s="1" t="s">
        <v>926</v>
      </c>
      <c r="I138" s="1" t="s">
        <v>895</v>
      </c>
      <c r="J138" s="1" t="s">
        <v>927</v>
      </c>
      <c r="K138" s="1" t="s">
        <v>928</v>
      </c>
      <c r="L138" s="1" t="s">
        <v>929</v>
      </c>
      <c r="M138" s="2" t="s">
        <v>930</v>
      </c>
      <c r="O138" s="1" t="s">
        <v>17</v>
      </c>
      <c r="P138" s="1" t="s">
        <v>931</v>
      </c>
      <c r="Q138" s="1" t="s">
        <v>18</v>
      </c>
      <c r="R138" s="1" t="s">
        <v>18</v>
      </c>
      <c r="S138" s="1" t="s">
        <v>932</v>
      </c>
      <c r="T138" s="2" t="s">
        <v>933</v>
      </c>
      <c r="U138" s="2" t="s">
        <v>934</v>
      </c>
    </row>
    <row r="139" spans="1:21" ht="180" hidden="1" x14ac:dyDescent="0.25">
      <c r="A139" s="5" t="s">
        <v>935</v>
      </c>
      <c r="B139" s="5" t="s">
        <v>936</v>
      </c>
      <c r="D139" s="1" t="s">
        <v>937</v>
      </c>
      <c r="E139" s="1">
        <v>2015</v>
      </c>
      <c r="H139" s="1" t="s">
        <v>938</v>
      </c>
      <c r="I139" s="1" t="s">
        <v>686</v>
      </c>
      <c r="J139" s="1" t="s">
        <v>939</v>
      </c>
      <c r="K139" s="1" t="s">
        <v>940</v>
      </c>
      <c r="L139" s="1" t="s">
        <v>941</v>
      </c>
      <c r="M139" s="2" t="s">
        <v>942</v>
      </c>
      <c r="N139" s="1" t="s">
        <v>943</v>
      </c>
      <c r="O139" s="1" t="s">
        <v>17</v>
      </c>
      <c r="P139" s="1" t="s">
        <v>944</v>
      </c>
      <c r="Q139" s="1" t="s">
        <v>18</v>
      </c>
      <c r="R139" s="1" t="s">
        <v>18</v>
      </c>
      <c r="S139" s="1" t="s">
        <v>945</v>
      </c>
      <c r="T139" s="2" t="s">
        <v>946</v>
      </c>
    </row>
    <row r="140" spans="1:21" ht="84" hidden="1" x14ac:dyDescent="0.25">
      <c r="A140" s="5" t="s">
        <v>947</v>
      </c>
      <c r="B140" s="5" t="s">
        <v>119</v>
      </c>
      <c r="D140" s="1" t="s">
        <v>948</v>
      </c>
      <c r="E140" s="1">
        <v>2015</v>
      </c>
      <c r="H140" s="1" t="s">
        <v>949</v>
      </c>
      <c r="I140" s="1" t="s">
        <v>950</v>
      </c>
      <c r="J140" s="1" t="s">
        <v>951</v>
      </c>
      <c r="K140" s="1" t="s">
        <v>952</v>
      </c>
      <c r="L140" s="1" t="s">
        <v>953</v>
      </c>
      <c r="M140" s="2" t="s">
        <v>954</v>
      </c>
      <c r="N140" s="1" t="s">
        <v>955</v>
      </c>
      <c r="O140" s="1" t="s">
        <v>956</v>
      </c>
      <c r="P140" s="1" t="s">
        <v>931</v>
      </c>
      <c r="Q140" s="1" t="s">
        <v>18</v>
      </c>
      <c r="R140" s="1" t="s">
        <v>117</v>
      </c>
      <c r="S140" s="1" t="s">
        <v>957</v>
      </c>
      <c r="T140" s="2" t="s">
        <v>958</v>
      </c>
    </row>
    <row r="141" spans="1:21" ht="48" hidden="1" x14ac:dyDescent="0.25">
      <c r="A141" s="5" t="s">
        <v>959</v>
      </c>
      <c r="B141" s="5" t="s">
        <v>960</v>
      </c>
      <c r="C141" s="1" t="s">
        <v>962</v>
      </c>
      <c r="D141" s="1" t="s">
        <v>961</v>
      </c>
      <c r="E141" s="1">
        <v>2015</v>
      </c>
      <c r="F141" s="1">
        <v>78</v>
      </c>
      <c r="H141" s="1" t="s">
        <v>963</v>
      </c>
      <c r="I141" s="1" t="s">
        <v>895</v>
      </c>
      <c r="K141" s="1" t="s">
        <v>192</v>
      </c>
      <c r="L141" s="1" t="s">
        <v>964</v>
      </c>
      <c r="M141" s="2" t="s">
        <v>965</v>
      </c>
      <c r="N141" s="1" t="s">
        <v>966</v>
      </c>
      <c r="O141" s="1" t="s">
        <v>17</v>
      </c>
      <c r="P141" s="1" t="s">
        <v>967</v>
      </c>
      <c r="Q141" s="1" t="s">
        <v>18</v>
      </c>
      <c r="R141" s="1" t="s">
        <v>18</v>
      </c>
      <c r="S141" s="1" t="s">
        <v>968</v>
      </c>
      <c r="T141" s="2" t="s">
        <v>969</v>
      </c>
    </row>
    <row r="142" spans="1:21" ht="72" hidden="1" x14ac:dyDescent="0.25">
      <c r="A142" s="5" t="s">
        <v>970</v>
      </c>
      <c r="B142" s="5" t="s">
        <v>971</v>
      </c>
      <c r="D142" s="1" t="s">
        <v>972</v>
      </c>
      <c r="E142" s="1">
        <v>2015</v>
      </c>
      <c r="F142" s="1">
        <v>24</v>
      </c>
      <c r="H142" s="1" t="s">
        <v>973</v>
      </c>
      <c r="I142" s="1" t="s">
        <v>974</v>
      </c>
      <c r="J142" s="1" t="s">
        <v>975</v>
      </c>
      <c r="K142" s="1" t="s">
        <v>976</v>
      </c>
      <c r="L142" s="1" t="s">
        <v>483</v>
      </c>
      <c r="M142" s="2" t="s">
        <v>977</v>
      </c>
      <c r="O142" s="1" t="s">
        <v>156</v>
      </c>
      <c r="P142" s="1" t="s">
        <v>978</v>
      </c>
      <c r="Q142" s="1" t="s">
        <v>18</v>
      </c>
      <c r="R142" s="1" t="s">
        <v>18</v>
      </c>
      <c r="S142" s="1" t="s">
        <v>979</v>
      </c>
      <c r="T142" s="2" t="s">
        <v>980</v>
      </c>
    </row>
    <row r="143" spans="1:21" ht="72" hidden="1" x14ac:dyDescent="0.25">
      <c r="A143" s="5" t="s">
        <v>981</v>
      </c>
      <c r="B143" s="5" t="s">
        <v>982</v>
      </c>
      <c r="D143" s="1" t="s">
        <v>972</v>
      </c>
      <c r="E143" s="1">
        <v>2015</v>
      </c>
      <c r="F143" s="1">
        <v>24</v>
      </c>
      <c r="H143" s="1" t="s">
        <v>983</v>
      </c>
      <c r="I143" s="1" t="s">
        <v>974</v>
      </c>
      <c r="J143" s="1" t="s">
        <v>975</v>
      </c>
      <c r="K143" s="1" t="s">
        <v>976</v>
      </c>
      <c r="L143" s="1" t="s">
        <v>483</v>
      </c>
      <c r="M143" s="2" t="s">
        <v>977</v>
      </c>
      <c r="O143" s="1" t="s">
        <v>156</v>
      </c>
      <c r="P143" s="1" t="s">
        <v>749</v>
      </c>
      <c r="Q143" s="1" t="s">
        <v>18</v>
      </c>
      <c r="R143" s="1" t="s">
        <v>18</v>
      </c>
      <c r="S143" s="1" t="s">
        <v>984</v>
      </c>
      <c r="T143" s="2" t="s">
        <v>985</v>
      </c>
    </row>
    <row r="144" spans="1:21" ht="46.9" hidden="1" customHeight="1" x14ac:dyDescent="0.25">
      <c r="A144" s="5" t="s">
        <v>986</v>
      </c>
      <c r="B144" s="5" t="s">
        <v>987</v>
      </c>
      <c r="C144" s="1" t="s">
        <v>611</v>
      </c>
      <c r="E144" s="1">
        <v>2015</v>
      </c>
      <c r="G144" s="1" t="s">
        <v>988</v>
      </c>
      <c r="H144" s="1" t="s">
        <v>989</v>
      </c>
      <c r="I144" s="1" t="s">
        <v>990</v>
      </c>
      <c r="K144" s="1" t="s">
        <v>614</v>
      </c>
      <c r="L144" s="1" t="s">
        <v>615</v>
      </c>
      <c r="M144" s="2" t="s">
        <v>991</v>
      </c>
      <c r="O144" s="1" t="s">
        <v>17</v>
      </c>
      <c r="R144" s="1" t="s">
        <v>18</v>
      </c>
      <c r="S144" s="1" t="s">
        <v>992</v>
      </c>
      <c r="T144" s="2" t="s">
        <v>993</v>
      </c>
    </row>
    <row r="145" spans="1:20" s="25" customFormat="1" ht="30" hidden="1" x14ac:dyDescent="0.25">
      <c r="A145" s="24" t="s">
        <v>994</v>
      </c>
      <c r="B145" s="24" t="s">
        <v>995</v>
      </c>
      <c r="C145" s="25" t="s">
        <v>996</v>
      </c>
      <c r="F145" s="25">
        <v>62</v>
      </c>
      <c r="G145" s="25" t="s">
        <v>997</v>
      </c>
      <c r="H145" s="25" t="s">
        <v>998</v>
      </c>
    </row>
    <row r="146" spans="1:20" ht="30" hidden="1" x14ac:dyDescent="0.25">
      <c r="A146" s="5" t="s">
        <v>999</v>
      </c>
      <c r="B146" s="5" t="s">
        <v>139</v>
      </c>
      <c r="D146" s="1" t="s">
        <v>1000</v>
      </c>
      <c r="E146" s="1">
        <v>2015</v>
      </c>
      <c r="I146" s="1" t="s">
        <v>1001</v>
      </c>
      <c r="J146" s="1" t="s">
        <v>1002</v>
      </c>
      <c r="K146" s="1" t="s">
        <v>1003</v>
      </c>
      <c r="M146" s="2" t="s">
        <v>1004</v>
      </c>
      <c r="O146" s="1" t="s">
        <v>1005</v>
      </c>
      <c r="R146" s="1" t="s">
        <v>18</v>
      </c>
      <c r="S146" s="1" t="s">
        <v>1006</v>
      </c>
    </row>
    <row r="147" spans="1:20" s="4" customFormat="1" ht="30" hidden="1" x14ac:dyDescent="0.25">
      <c r="A147" s="22" t="s">
        <v>1007</v>
      </c>
      <c r="B147" s="22" t="s">
        <v>139</v>
      </c>
      <c r="C147" s="4" t="s">
        <v>491</v>
      </c>
      <c r="E147" s="4">
        <v>2015</v>
      </c>
      <c r="F147" s="4" t="s">
        <v>1911</v>
      </c>
      <c r="H147" s="4">
        <v>13</v>
      </c>
      <c r="I147" s="4" t="s">
        <v>1001</v>
      </c>
      <c r="K147" s="4" t="s">
        <v>1912</v>
      </c>
      <c r="M147" s="21" t="s">
        <v>1913</v>
      </c>
      <c r="O147" s="4" t="s">
        <v>1005</v>
      </c>
      <c r="R147" s="4" t="s">
        <v>18</v>
      </c>
      <c r="S147" s="4" t="s">
        <v>1914</v>
      </c>
      <c r="T147" s="21" t="s">
        <v>1915</v>
      </c>
    </row>
    <row r="148" spans="1:20" s="4" customFormat="1" ht="30" hidden="1" x14ac:dyDescent="0.25">
      <c r="A148" s="22" t="s">
        <v>1008</v>
      </c>
      <c r="B148" s="22"/>
      <c r="C148" s="4" t="s">
        <v>1009</v>
      </c>
      <c r="D148" s="4" t="s">
        <v>1010</v>
      </c>
      <c r="E148" s="4">
        <v>2015</v>
      </c>
      <c r="F148" s="4">
        <v>63</v>
      </c>
      <c r="H148" s="4" t="s">
        <v>1011</v>
      </c>
      <c r="I148" s="4" t="s">
        <v>686</v>
      </c>
      <c r="J148" s="4" t="s">
        <v>191</v>
      </c>
      <c r="K148" s="4" t="s">
        <v>848</v>
      </c>
      <c r="M148" s="21" t="s">
        <v>1012</v>
      </c>
      <c r="O148" s="4" t="s">
        <v>1013</v>
      </c>
      <c r="S148" s="4" t="s">
        <v>1014</v>
      </c>
    </row>
    <row r="149" spans="1:20" ht="30" hidden="1" x14ac:dyDescent="0.25">
      <c r="A149" s="5" t="s">
        <v>1015</v>
      </c>
      <c r="B149" s="5" t="s">
        <v>139</v>
      </c>
      <c r="D149" s="1" t="s">
        <v>1016</v>
      </c>
      <c r="E149" s="1">
        <v>2015</v>
      </c>
      <c r="F149" s="1">
        <v>97</v>
      </c>
      <c r="I149" s="1" t="s">
        <v>1017</v>
      </c>
      <c r="J149" s="1" t="s">
        <v>1018</v>
      </c>
      <c r="K149" s="1" t="s">
        <v>503</v>
      </c>
      <c r="M149" s="2" t="s">
        <v>1019</v>
      </c>
      <c r="O149" s="1" t="s">
        <v>301</v>
      </c>
      <c r="S149" s="1" t="s">
        <v>1020</v>
      </c>
      <c r="T149" s="2" t="s">
        <v>1021</v>
      </c>
    </row>
    <row r="150" spans="1:20" ht="30" hidden="1" x14ac:dyDescent="0.25">
      <c r="A150" s="5" t="s">
        <v>1022</v>
      </c>
      <c r="B150" s="5" t="s">
        <v>139</v>
      </c>
      <c r="D150" s="1" t="s">
        <v>1023</v>
      </c>
      <c r="E150" s="1">
        <v>2015</v>
      </c>
      <c r="F150" s="1">
        <v>4</v>
      </c>
      <c r="I150" s="1" t="s">
        <v>1017</v>
      </c>
      <c r="J150" s="4" t="s">
        <v>272</v>
      </c>
      <c r="M150" s="2" t="s">
        <v>1024</v>
      </c>
      <c r="O150" s="1" t="s">
        <v>301</v>
      </c>
      <c r="S150" s="1" t="s">
        <v>1025</v>
      </c>
    </row>
    <row r="151" spans="1:20" s="25" customFormat="1" ht="45" hidden="1" x14ac:dyDescent="0.25">
      <c r="A151" s="24" t="s">
        <v>1026</v>
      </c>
      <c r="B151" s="24" t="s">
        <v>139</v>
      </c>
      <c r="D151" s="25" t="s">
        <v>1027</v>
      </c>
      <c r="E151" s="25">
        <v>2015</v>
      </c>
      <c r="I151" s="25" t="s">
        <v>1001</v>
      </c>
      <c r="J151" s="25" t="s">
        <v>1028</v>
      </c>
      <c r="M151" s="26" t="s">
        <v>1029</v>
      </c>
      <c r="O151" s="25" t="s">
        <v>301</v>
      </c>
    </row>
    <row r="152" spans="1:20" ht="30" hidden="1" x14ac:dyDescent="0.25">
      <c r="A152" s="5" t="s">
        <v>1030</v>
      </c>
      <c r="B152" s="5" t="s">
        <v>139</v>
      </c>
      <c r="D152" s="1" t="s">
        <v>1031</v>
      </c>
      <c r="E152" s="1">
        <v>2015</v>
      </c>
      <c r="I152" s="1" t="s">
        <v>1001</v>
      </c>
      <c r="J152" s="1" t="s">
        <v>213</v>
      </c>
      <c r="M152" s="2" t="s">
        <v>1032</v>
      </c>
      <c r="O152" s="1" t="s">
        <v>301</v>
      </c>
      <c r="S152" s="1" t="s">
        <v>1033</v>
      </c>
      <c r="T152" s="2" t="s">
        <v>1034</v>
      </c>
    </row>
    <row r="153" spans="1:20" s="25" customFormat="1" ht="30" hidden="1" x14ac:dyDescent="0.25">
      <c r="A153" s="24" t="str">
        <f>UPPER("3D Portrayal Service")</f>
        <v>3D PORTRAYAL SERVICE</v>
      </c>
      <c r="B153" s="24" t="s">
        <v>139</v>
      </c>
      <c r="D153" s="25" t="s">
        <v>1035</v>
      </c>
      <c r="E153" s="25">
        <v>2015</v>
      </c>
      <c r="F153" s="25">
        <v>96</v>
      </c>
      <c r="I153" s="25" t="s">
        <v>686</v>
      </c>
      <c r="J153" s="25" t="s">
        <v>1036</v>
      </c>
      <c r="K153" s="25" t="s">
        <v>503</v>
      </c>
      <c r="M153" s="26" t="s">
        <v>1037</v>
      </c>
      <c r="O153" s="25" t="s">
        <v>301</v>
      </c>
    </row>
    <row r="154" spans="1:20" s="25" customFormat="1" ht="30" hidden="1" x14ac:dyDescent="0.25">
      <c r="A154" s="24" t="s">
        <v>1038</v>
      </c>
      <c r="B154" s="24" t="s">
        <v>139</v>
      </c>
      <c r="D154" s="25" t="s">
        <v>1039</v>
      </c>
      <c r="E154" s="25">
        <v>2015</v>
      </c>
      <c r="I154" s="25" t="s">
        <v>950</v>
      </c>
    </row>
    <row r="155" spans="1:20" ht="48" hidden="1" x14ac:dyDescent="0.25">
      <c r="A155" s="5" t="s">
        <v>1040</v>
      </c>
      <c r="B155" s="5" t="s">
        <v>1041</v>
      </c>
      <c r="D155" s="1" t="s">
        <v>1042</v>
      </c>
      <c r="E155" s="1">
        <v>2015</v>
      </c>
      <c r="I155" s="1" t="s">
        <v>990</v>
      </c>
      <c r="J155" s="1" t="s">
        <v>774</v>
      </c>
      <c r="K155" s="1" t="s">
        <v>1043</v>
      </c>
      <c r="M155" s="2" t="s">
        <v>1044</v>
      </c>
      <c r="O155" s="1" t="s">
        <v>301</v>
      </c>
      <c r="S155" s="1" t="s">
        <v>1045</v>
      </c>
    </row>
    <row r="156" spans="1:20" ht="30" hidden="1" x14ac:dyDescent="0.25">
      <c r="A156" s="5" t="s">
        <v>1046</v>
      </c>
      <c r="B156" s="5" t="s">
        <v>139</v>
      </c>
      <c r="D156" s="1" t="s">
        <v>1047</v>
      </c>
      <c r="E156" s="1">
        <v>2015</v>
      </c>
      <c r="F156" s="1">
        <v>3</v>
      </c>
      <c r="I156" s="1" t="s">
        <v>990</v>
      </c>
      <c r="J156" s="1" t="s">
        <v>1048</v>
      </c>
      <c r="K156" s="1" t="s">
        <v>834</v>
      </c>
      <c r="M156" s="2" t="s">
        <v>1049</v>
      </c>
      <c r="O156" s="1" t="s">
        <v>301</v>
      </c>
      <c r="S156" s="1" t="s">
        <v>1050</v>
      </c>
    </row>
    <row r="157" spans="1:20" s="25" customFormat="1" ht="30" hidden="1" x14ac:dyDescent="0.25">
      <c r="A157" s="24" t="s">
        <v>1051</v>
      </c>
      <c r="B157" s="24" t="s">
        <v>139</v>
      </c>
      <c r="D157" s="25" t="s">
        <v>1052</v>
      </c>
      <c r="E157" s="25">
        <v>2015</v>
      </c>
      <c r="F157" s="25">
        <v>14</v>
      </c>
      <c r="I157" s="25" t="s">
        <v>990</v>
      </c>
      <c r="J157" s="25" t="s">
        <v>551</v>
      </c>
    </row>
    <row r="158" spans="1:20" ht="60" hidden="1" x14ac:dyDescent="0.25">
      <c r="A158" s="5" t="s">
        <v>1053</v>
      </c>
      <c r="B158" s="5" t="s">
        <v>139</v>
      </c>
      <c r="D158" s="1" t="s">
        <v>1054</v>
      </c>
      <c r="E158" s="1">
        <v>2015</v>
      </c>
      <c r="I158" s="1" t="s">
        <v>905</v>
      </c>
      <c r="J158" s="1" t="s">
        <v>272</v>
      </c>
      <c r="K158" s="1" t="s">
        <v>1055</v>
      </c>
      <c r="M158" s="2" t="s">
        <v>1056</v>
      </c>
      <c r="O158" s="1" t="s">
        <v>301</v>
      </c>
      <c r="R158" s="1" t="s">
        <v>117</v>
      </c>
      <c r="S158" s="1" t="s">
        <v>1057</v>
      </c>
      <c r="T158" s="2" t="s">
        <v>1058</v>
      </c>
    </row>
    <row r="159" spans="1:20" ht="30" hidden="1" x14ac:dyDescent="0.25">
      <c r="A159" s="5" t="s">
        <v>1059</v>
      </c>
      <c r="B159" s="5" t="s">
        <v>139</v>
      </c>
      <c r="D159" s="1" t="s">
        <v>1060</v>
      </c>
      <c r="E159" s="1">
        <v>2015</v>
      </c>
      <c r="I159" s="1" t="s">
        <v>905</v>
      </c>
      <c r="J159" s="1" t="s">
        <v>1061</v>
      </c>
      <c r="K159" s="1" t="s">
        <v>1062</v>
      </c>
      <c r="M159" s="2" t="s">
        <v>1063</v>
      </c>
      <c r="O159" s="1" t="s">
        <v>301</v>
      </c>
      <c r="R159" s="1" t="s">
        <v>18</v>
      </c>
      <c r="S159" s="1" t="s">
        <v>1064</v>
      </c>
      <c r="T159" s="2" t="s">
        <v>1065</v>
      </c>
    </row>
    <row r="160" spans="1:20" ht="30" hidden="1" x14ac:dyDescent="0.25">
      <c r="A160" s="5" t="s">
        <v>1066</v>
      </c>
      <c r="B160" s="5" t="s">
        <v>139</v>
      </c>
      <c r="D160" s="1" t="s">
        <v>1067</v>
      </c>
      <c r="E160" s="1">
        <v>2015</v>
      </c>
      <c r="I160" s="1" t="s">
        <v>974</v>
      </c>
      <c r="J160" s="1" t="s">
        <v>975</v>
      </c>
      <c r="K160" s="1" t="s">
        <v>1068</v>
      </c>
      <c r="M160" s="2" t="s">
        <v>1069</v>
      </c>
      <c r="O160" s="1" t="s">
        <v>301</v>
      </c>
      <c r="S160" s="1" t="s">
        <v>1070</v>
      </c>
    </row>
    <row r="161" spans="1:20" s="25" customFormat="1" ht="30" hidden="1" x14ac:dyDescent="0.25">
      <c r="A161" s="24" t="s">
        <v>1071</v>
      </c>
      <c r="B161" s="24"/>
      <c r="D161" s="25" t="s">
        <v>1072</v>
      </c>
      <c r="E161" s="25">
        <v>2015</v>
      </c>
      <c r="I161" s="25" t="s">
        <v>974</v>
      </c>
      <c r="J161" s="25" t="s">
        <v>1073</v>
      </c>
      <c r="M161" s="26" t="s">
        <v>1074</v>
      </c>
      <c r="O161" s="25" t="s">
        <v>301</v>
      </c>
    </row>
    <row r="162" spans="1:20" s="25" customFormat="1" ht="30" hidden="1" x14ac:dyDescent="0.25">
      <c r="A162" s="24" t="s">
        <v>1075</v>
      </c>
      <c r="B162" s="24" t="s">
        <v>139</v>
      </c>
      <c r="D162" s="25" t="s">
        <v>1076</v>
      </c>
    </row>
    <row r="163" spans="1:20" s="25" customFormat="1" ht="30" hidden="1" x14ac:dyDescent="0.25">
      <c r="A163" s="24" t="s">
        <v>1077</v>
      </c>
      <c r="B163" s="24" t="s">
        <v>139</v>
      </c>
    </row>
    <row r="164" spans="1:20" ht="75" hidden="1" x14ac:dyDescent="0.25">
      <c r="A164" s="5" t="s">
        <v>1078</v>
      </c>
      <c r="B164" s="5" t="s">
        <v>1079</v>
      </c>
      <c r="D164" s="1" t="s">
        <v>1080</v>
      </c>
      <c r="E164" s="1">
        <v>2014</v>
      </c>
      <c r="H164" s="1">
        <v>172</v>
      </c>
      <c r="I164" s="1" t="s">
        <v>1081</v>
      </c>
      <c r="J164" s="1" t="s">
        <v>1082</v>
      </c>
      <c r="K164" s="1" t="s">
        <v>1083</v>
      </c>
      <c r="L164" s="1" t="s">
        <v>1084</v>
      </c>
      <c r="M164" s="2" t="s">
        <v>1085</v>
      </c>
      <c r="N164" s="1" t="s">
        <v>1086</v>
      </c>
      <c r="O164" s="1" t="s">
        <v>1087</v>
      </c>
      <c r="P164" s="1" t="s">
        <v>749</v>
      </c>
      <c r="Q164" s="1" t="s">
        <v>18</v>
      </c>
      <c r="R164" s="1" t="s">
        <v>117</v>
      </c>
      <c r="S164" s="1" t="s">
        <v>1088</v>
      </c>
      <c r="T164" s="2" t="s">
        <v>1089</v>
      </c>
    </row>
    <row r="165" spans="1:20" ht="36" hidden="1" x14ac:dyDescent="0.25">
      <c r="A165" s="5" t="s">
        <v>1090</v>
      </c>
      <c r="B165" s="5" t="s">
        <v>1091</v>
      </c>
      <c r="D165" s="1" t="s">
        <v>1092</v>
      </c>
      <c r="E165" s="1">
        <v>2014</v>
      </c>
      <c r="F165" s="1">
        <v>12</v>
      </c>
      <c r="H165" s="1">
        <v>4</v>
      </c>
      <c r="I165" s="1" t="s">
        <v>1093</v>
      </c>
      <c r="J165" s="1" t="s">
        <v>640</v>
      </c>
      <c r="K165" s="1" t="s">
        <v>1094</v>
      </c>
      <c r="M165" s="2" t="s">
        <v>1095</v>
      </c>
      <c r="O165" s="1" t="s">
        <v>956</v>
      </c>
      <c r="P165" s="1" t="s">
        <v>749</v>
      </c>
      <c r="Q165" s="1" t="s">
        <v>18</v>
      </c>
      <c r="R165" s="1" t="s">
        <v>117</v>
      </c>
      <c r="S165" s="1" t="s">
        <v>1096</v>
      </c>
      <c r="T165" s="2" t="s">
        <v>1097</v>
      </c>
    </row>
    <row r="166" spans="1:20" s="18" customFormat="1" ht="72" hidden="1" x14ac:dyDescent="0.25">
      <c r="A166" s="17" t="s">
        <v>1098</v>
      </c>
      <c r="B166" s="17" t="s">
        <v>1099</v>
      </c>
      <c r="D166" s="18" t="s">
        <v>1916</v>
      </c>
      <c r="E166" s="18">
        <v>2014</v>
      </c>
      <c r="F166" s="18">
        <v>23</v>
      </c>
      <c r="I166" s="18" t="s">
        <v>1141</v>
      </c>
      <c r="J166" s="18" t="s">
        <v>1917</v>
      </c>
      <c r="K166" s="18" t="s">
        <v>1068</v>
      </c>
      <c r="L166" s="18" t="s">
        <v>483</v>
      </c>
      <c r="M166" s="19" t="s">
        <v>1918</v>
      </c>
      <c r="O166" s="18" t="s">
        <v>17</v>
      </c>
      <c r="Q166" s="18" t="s">
        <v>18</v>
      </c>
      <c r="R166" s="18" t="s">
        <v>117</v>
      </c>
      <c r="S166" s="18" t="s">
        <v>1919</v>
      </c>
    </row>
    <row r="167" spans="1:20" s="18" customFormat="1" ht="72" hidden="1" x14ac:dyDescent="0.25">
      <c r="A167" s="17" t="s">
        <v>1100</v>
      </c>
      <c r="B167" s="17" t="s">
        <v>1101</v>
      </c>
      <c r="D167" s="18" t="s">
        <v>1916</v>
      </c>
      <c r="E167" s="18">
        <v>2014</v>
      </c>
      <c r="F167" s="18">
        <v>23</v>
      </c>
      <c r="I167" s="18" t="s">
        <v>1141</v>
      </c>
      <c r="J167" s="18" t="s">
        <v>1917</v>
      </c>
      <c r="K167" s="18" t="s">
        <v>1068</v>
      </c>
      <c r="L167" s="18" t="s">
        <v>483</v>
      </c>
      <c r="M167" s="19" t="s">
        <v>1918</v>
      </c>
      <c r="O167" s="18" t="s">
        <v>17</v>
      </c>
      <c r="Q167" s="18" t="s">
        <v>18</v>
      </c>
      <c r="R167" s="18" t="s">
        <v>117</v>
      </c>
      <c r="S167" s="18" t="s">
        <v>1919</v>
      </c>
    </row>
    <row r="168" spans="1:20" ht="30" hidden="1" x14ac:dyDescent="0.25">
      <c r="A168" s="5" t="s">
        <v>1102</v>
      </c>
      <c r="B168" s="5" t="s">
        <v>1103</v>
      </c>
      <c r="D168" s="1" t="s">
        <v>1104</v>
      </c>
      <c r="E168" s="1">
        <v>2014</v>
      </c>
      <c r="F168" s="1">
        <v>1</v>
      </c>
      <c r="H168" s="1" t="s">
        <v>1105</v>
      </c>
      <c r="I168" s="1" t="s">
        <v>1106</v>
      </c>
      <c r="J168" s="1" t="s">
        <v>272</v>
      </c>
      <c r="K168" s="1" t="s">
        <v>614</v>
      </c>
      <c r="L168" s="1" t="s">
        <v>1107</v>
      </c>
      <c r="M168" s="2" t="s">
        <v>1108</v>
      </c>
      <c r="O168" s="1" t="s">
        <v>1109</v>
      </c>
      <c r="P168" s="1" t="s">
        <v>264</v>
      </c>
      <c r="R168" s="1" t="s">
        <v>117</v>
      </c>
      <c r="S168" s="1" t="s">
        <v>1110</v>
      </c>
    </row>
    <row r="169" spans="1:20" ht="45" hidden="1" x14ac:dyDescent="0.25">
      <c r="A169" s="5" t="s">
        <v>1111</v>
      </c>
      <c r="B169" s="5" t="s">
        <v>1112</v>
      </c>
      <c r="D169" s="1" t="s">
        <v>1113</v>
      </c>
      <c r="E169" s="1">
        <v>2014</v>
      </c>
      <c r="F169" s="1">
        <v>4</v>
      </c>
      <c r="H169" s="1" t="s">
        <v>1114</v>
      </c>
      <c r="I169" s="1" t="s">
        <v>1116</v>
      </c>
      <c r="J169" s="1" t="s">
        <v>1115</v>
      </c>
      <c r="L169" s="1" t="s">
        <v>1117</v>
      </c>
      <c r="M169" s="2" t="s">
        <v>1118</v>
      </c>
      <c r="O169" s="1" t="s">
        <v>1109</v>
      </c>
      <c r="R169" s="1" t="s">
        <v>18</v>
      </c>
      <c r="S169" s="1" t="s">
        <v>1119</v>
      </c>
      <c r="T169" s="2" t="s">
        <v>1120</v>
      </c>
    </row>
    <row r="170" spans="1:20" ht="30" hidden="1" x14ac:dyDescent="0.25">
      <c r="A170" s="5" t="s">
        <v>1121</v>
      </c>
      <c r="B170" s="5" t="s">
        <v>1122</v>
      </c>
      <c r="D170" s="1" t="s">
        <v>1123</v>
      </c>
      <c r="E170" s="1">
        <v>2014</v>
      </c>
      <c r="F170" s="1">
        <v>9</v>
      </c>
      <c r="H170" s="1" t="s">
        <v>1124</v>
      </c>
      <c r="I170" s="1" t="s">
        <v>1116</v>
      </c>
      <c r="J170" s="1" t="s">
        <v>1115</v>
      </c>
      <c r="K170" s="1" t="s">
        <v>1125</v>
      </c>
      <c r="M170" s="2" t="s">
        <v>1126</v>
      </c>
      <c r="O170" s="1" t="s">
        <v>1109</v>
      </c>
      <c r="R170" s="1" t="s">
        <v>18</v>
      </c>
      <c r="S170" s="1" t="s">
        <v>1127</v>
      </c>
      <c r="T170" s="2" t="s">
        <v>1126</v>
      </c>
    </row>
    <row r="171" spans="1:20" ht="30" hidden="1" x14ac:dyDescent="0.25">
      <c r="A171" s="5" t="s">
        <v>1128</v>
      </c>
      <c r="B171" s="5" t="s">
        <v>1129</v>
      </c>
      <c r="D171" s="1" t="s">
        <v>1130</v>
      </c>
      <c r="E171" s="1">
        <v>2014</v>
      </c>
      <c r="F171" s="1">
        <v>5</v>
      </c>
      <c r="H171" s="1" t="s">
        <v>1131</v>
      </c>
      <c r="I171" s="1" t="s">
        <v>1081</v>
      </c>
      <c r="J171" s="1" t="s">
        <v>153</v>
      </c>
      <c r="K171" s="1" t="s">
        <v>1132</v>
      </c>
      <c r="M171" s="2" t="s">
        <v>1133</v>
      </c>
      <c r="O171" s="1" t="s">
        <v>1109</v>
      </c>
      <c r="P171" s="1" t="s">
        <v>1134</v>
      </c>
      <c r="Q171" s="1" t="s">
        <v>18</v>
      </c>
      <c r="R171" s="1" t="s">
        <v>18</v>
      </c>
      <c r="S171" s="1" t="s">
        <v>1135</v>
      </c>
      <c r="T171" s="2" t="s">
        <v>1136</v>
      </c>
    </row>
    <row r="172" spans="1:20" ht="30" hidden="1" x14ac:dyDescent="0.25">
      <c r="A172" s="5" t="s">
        <v>1137</v>
      </c>
      <c r="B172" s="5" t="s">
        <v>1138</v>
      </c>
      <c r="C172" s="1" t="s">
        <v>1139</v>
      </c>
      <c r="E172" s="1">
        <v>2014</v>
      </c>
      <c r="H172" s="1" t="s">
        <v>1140</v>
      </c>
      <c r="I172" s="1" t="s">
        <v>1141</v>
      </c>
      <c r="K172" s="1" t="s">
        <v>1142</v>
      </c>
      <c r="L172" s="1" t="s">
        <v>615</v>
      </c>
      <c r="M172" s="2" t="s">
        <v>1143</v>
      </c>
      <c r="O172" s="1" t="s">
        <v>17</v>
      </c>
      <c r="P172" s="1" t="s">
        <v>561</v>
      </c>
      <c r="R172" s="1" t="s">
        <v>18</v>
      </c>
      <c r="S172" s="1" t="s">
        <v>1144</v>
      </c>
    </row>
    <row r="173" spans="1:20" s="4" customFormat="1" ht="24" hidden="1" x14ac:dyDescent="0.25">
      <c r="A173" s="22" t="s">
        <v>1145</v>
      </c>
      <c r="B173" s="22" t="s">
        <v>1146</v>
      </c>
      <c r="D173" s="4" t="s">
        <v>1147</v>
      </c>
      <c r="E173" s="4">
        <v>2014</v>
      </c>
      <c r="H173" s="4" t="s">
        <v>1148</v>
      </c>
      <c r="I173" s="4" t="s">
        <v>1116</v>
      </c>
      <c r="K173" s="4" t="s">
        <v>1149</v>
      </c>
      <c r="L173" s="4" t="s">
        <v>1150</v>
      </c>
      <c r="M173" s="21" t="s">
        <v>1151</v>
      </c>
      <c r="S173" s="4" t="s">
        <v>1152</v>
      </c>
    </row>
    <row r="174" spans="1:20" ht="30" hidden="1" x14ac:dyDescent="0.25">
      <c r="A174" s="5" t="s">
        <v>1153</v>
      </c>
      <c r="B174" s="5" t="s">
        <v>1103</v>
      </c>
      <c r="C174" s="1" t="s">
        <v>1154</v>
      </c>
      <c r="E174" s="1">
        <v>2014</v>
      </c>
      <c r="H174" s="1" t="s">
        <v>1155</v>
      </c>
      <c r="I174" s="1" t="s">
        <v>1156</v>
      </c>
      <c r="K174" s="1" t="s">
        <v>1157</v>
      </c>
      <c r="L174" s="1" t="s">
        <v>1158</v>
      </c>
      <c r="M174" s="2" t="s">
        <v>1159</v>
      </c>
      <c r="O174" s="1" t="s">
        <v>17</v>
      </c>
      <c r="Q174" s="1" t="s">
        <v>18</v>
      </c>
      <c r="R174" s="1" t="s">
        <v>117</v>
      </c>
      <c r="S174" s="1" t="s">
        <v>1160</v>
      </c>
      <c r="T174" s="2" t="s">
        <v>1161</v>
      </c>
    </row>
    <row r="175" spans="1:20" ht="60" hidden="1" x14ac:dyDescent="0.25">
      <c r="A175" s="5" t="s">
        <v>1162</v>
      </c>
      <c r="B175" s="5" t="s">
        <v>1163</v>
      </c>
      <c r="C175" s="1" t="s">
        <v>1164</v>
      </c>
      <c r="E175" s="1">
        <v>2014</v>
      </c>
      <c r="H175" s="1">
        <v>30</v>
      </c>
      <c r="I175" s="1" t="s">
        <v>1106</v>
      </c>
      <c r="K175" s="1" t="s">
        <v>1165</v>
      </c>
      <c r="L175" s="1" t="s">
        <v>1166</v>
      </c>
      <c r="M175" s="2" t="s">
        <v>1167</v>
      </c>
      <c r="O175" s="1" t="s">
        <v>17</v>
      </c>
      <c r="Q175" s="1" t="s">
        <v>18</v>
      </c>
      <c r="R175" s="1" t="s">
        <v>18</v>
      </c>
      <c r="S175" s="1" t="s">
        <v>1168</v>
      </c>
      <c r="T175" s="2" t="s">
        <v>1169</v>
      </c>
    </row>
    <row r="176" spans="1:20" s="25" customFormat="1" ht="30" hidden="1" x14ac:dyDescent="0.25">
      <c r="A176" s="24" t="s">
        <v>1170</v>
      </c>
      <c r="B176" s="24"/>
    </row>
    <row r="177" spans="1:20" ht="45" hidden="1" x14ac:dyDescent="0.25">
      <c r="A177" s="5" t="s">
        <v>1171</v>
      </c>
      <c r="B177" s="5" t="s">
        <v>139</v>
      </c>
      <c r="D177" s="1" t="s">
        <v>1172</v>
      </c>
      <c r="E177" s="1">
        <v>2014</v>
      </c>
      <c r="I177" s="1" t="s">
        <v>1116</v>
      </c>
      <c r="J177" s="1" t="s">
        <v>510</v>
      </c>
      <c r="K177" s="1" t="s">
        <v>511</v>
      </c>
      <c r="M177" s="2" t="s">
        <v>1173</v>
      </c>
      <c r="O177" s="1" t="s">
        <v>301</v>
      </c>
      <c r="R177" s="1" t="s">
        <v>18</v>
      </c>
      <c r="S177" s="1" t="s">
        <v>1174</v>
      </c>
      <c r="T177" s="2" t="s">
        <v>1175</v>
      </c>
    </row>
    <row r="178" spans="1:20" ht="30" hidden="1" x14ac:dyDescent="0.25">
      <c r="A178" s="5" t="s">
        <v>1176</v>
      </c>
      <c r="B178" s="5" t="s">
        <v>139</v>
      </c>
      <c r="D178" s="1" t="s">
        <v>1177</v>
      </c>
      <c r="E178" s="1">
        <v>2014</v>
      </c>
      <c r="I178" s="1" t="s">
        <v>1156</v>
      </c>
      <c r="J178" s="1" t="s">
        <v>640</v>
      </c>
      <c r="M178" s="2" t="s">
        <v>1178</v>
      </c>
      <c r="O178" s="1" t="s">
        <v>301</v>
      </c>
      <c r="S178" s="1" t="s">
        <v>1179</v>
      </c>
    </row>
    <row r="179" spans="1:20" ht="30" hidden="1" x14ac:dyDescent="0.25">
      <c r="A179" s="5" t="s">
        <v>1180</v>
      </c>
      <c r="B179" s="5" t="s">
        <v>1181</v>
      </c>
      <c r="D179" s="1" t="s">
        <v>1182</v>
      </c>
      <c r="E179" s="1">
        <v>2014</v>
      </c>
      <c r="I179" s="1" t="s">
        <v>1081</v>
      </c>
      <c r="J179" s="1" t="s">
        <v>272</v>
      </c>
      <c r="M179" s="2" t="s">
        <v>1183</v>
      </c>
      <c r="O179" s="1" t="s">
        <v>301</v>
      </c>
      <c r="S179" s="1" t="s">
        <v>1184</v>
      </c>
    </row>
    <row r="180" spans="1:20" ht="30" hidden="1" x14ac:dyDescent="0.25">
      <c r="A180" s="5" t="s">
        <v>1185</v>
      </c>
      <c r="B180" s="5" t="s">
        <v>139</v>
      </c>
      <c r="D180" s="1" t="s">
        <v>1186</v>
      </c>
      <c r="E180" s="1">
        <v>2014</v>
      </c>
      <c r="I180" s="1" t="s">
        <v>1187</v>
      </c>
      <c r="J180" s="1" t="s">
        <v>191</v>
      </c>
      <c r="M180" s="2" t="s">
        <v>1188</v>
      </c>
      <c r="O180" s="1" t="s">
        <v>301</v>
      </c>
      <c r="S180" s="1" t="s">
        <v>1189</v>
      </c>
    </row>
    <row r="181" spans="1:20" s="4" customFormat="1" ht="30" hidden="1" x14ac:dyDescent="0.25">
      <c r="A181" s="22" t="s">
        <v>1190</v>
      </c>
      <c r="B181" s="22" t="s">
        <v>139</v>
      </c>
      <c r="D181" s="4" t="s">
        <v>1191</v>
      </c>
      <c r="E181" s="4">
        <v>2014</v>
      </c>
      <c r="F181" s="4">
        <v>13</v>
      </c>
      <c r="I181" s="4" t="s">
        <v>1187</v>
      </c>
      <c r="J181" s="4" t="s">
        <v>551</v>
      </c>
      <c r="M181" s="21" t="s">
        <v>1192</v>
      </c>
      <c r="O181" s="4" t="s">
        <v>301</v>
      </c>
      <c r="R181" s="4" t="s">
        <v>117</v>
      </c>
      <c r="S181" s="4" t="s">
        <v>1921</v>
      </c>
      <c r="T181" s="21" t="s">
        <v>1920</v>
      </c>
    </row>
    <row r="182" spans="1:20" s="4" customFormat="1" ht="30" hidden="1" x14ac:dyDescent="0.25">
      <c r="A182" s="22" t="s">
        <v>1193</v>
      </c>
      <c r="B182" s="22" t="s">
        <v>139</v>
      </c>
      <c r="D182" s="4" t="s">
        <v>1191</v>
      </c>
      <c r="E182" s="4">
        <v>2014</v>
      </c>
      <c r="F182" s="4">
        <v>13</v>
      </c>
      <c r="I182" s="4" t="s">
        <v>1187</v>
      </c>
      <c r="J182" s="4" t="s">
        <v>551</v>
      </c>
      <c r="M182" s="21" t="s">
        <v>1192</v>
      </c>
      <c r="O182" s="4" t="s">
        <v>301</v>
      </c>
      <c r="R182" s="4" t="s">
        <v>117</v>
      </c>
      <c r="S182" s="4" t="s">
        <v>1922</v>
      </c>
      <c r="T182" s="21" t="s">
        <v>1920</v>
      </c>
    </row>
    <row r="183" spans="1:20" ht="30" hidden="1" x14ac:dyDescent="0.25">
      <c r="A183" s="5" t="s">
        <v>1194</v>
      </c>
      <c r="B183" s="5" t="s">
        <v>139</v>
      </c>
      <c r="D183" s="1" t="s">
        <v>1195</v>
      </c>
      <c r="E183" s="1">
        <v>2014</v>
      </c>
      <c r="I183" s="1" t="s">
        <v>1106</v>
      </c>
      <c r="J183" s="1" t="s">
        <v>272</v>
      </c>
      <c r="K183" s="1" t="s">
        <v>1055</v>
      </c>
      <c r="M183" s="2" t="s">
        <v>1196</v>
      </c>
      <c r="O183" s="1" t="s">
        <v>301</v>
      </c>
      <c r="P183" s="1" t="s">
        <v>264</v>
      </c>
      <c r="R183" s="1" t="s">
        <v>117</v>
      </c>
      <c r="S183" s="1" t="s">
        <v>1198</v>
      </c>
      <c r="T183" s="2" t="s">
        <v>1197</v>
      </c>
    </row>
    <row r="184" spans="1:20" ht="30" hidden="1" x14ac:dyDescent="0.25">
      <c r="A184" s="5" t="s">
        <v>1199</v>
      </c>
      <c r="B184" s="5" t="s">
        <v>139</v>
      </c>
      <c r="D184" s="1" t="s">
        <v>1200</v>
      </c>
      <c r="E184" s="1">
        <v>2014</v>
      </c>
      <c r="F184" s="1">
        <v>17</v>
      </c>
      <c r="I184" s="1" t="s">
        <v>1106</v>
      </c>
      <c r="J184" s="1" t="s">
        <v>191</v>
      </c>
      <c r="K184" s="1" t="s">
        <v>315</v>
      </c>
      <c r="M184" s="2" t="s">
        <v>1201</v>
      </c>
      <c r="O184" s="1" t="s">
        <v>301</v>
      </c>
      <c r="P184" s="1" t="s">
        <v>264</v>
      </c>
      <c r="R184" s="1" t="s">
        <v>117</v>
      </c>
      <c r="S184" s="1" t="s">
        <v>1202</v>
      </c>
    </row>
    <row r="185" spans="1:20" ht="30" hidden="1" x14ac:dyDescent="0.25">
      <c r="A185" s="5" t="s">
        <v>1203</v>
      </c>
      <c r="B185" s="5" t="s">
        <v>139</v>
      </c>
      <c r="D185" s="1" t="s">
        <v>1204</v>
      </c>
      <c r="E185" s="1">
        <v>2014</v>
      </c>
      <c r="I185" s="1" t="s">
        <v>1205</v>
      </c>
      <c r="J185" s="1" t="s">
        <v>510</v>
      </c>
      <c r="K185" s="1" t="s">
        <v>315</v>
      </c>
      <c r="M185" s="2" t="s">
        <v>1206</v>
      </c>
      <c r="O185" s="1" t="s">
        <v>301</v>
      </c>
      <c r="S185" s="1" t="s">
        <v>1207</v>
      </c>
    </row>
    <row r="186" spans="1:20" ht="30" hidden="1" x14ac:dyDescent="0.25">
      <c r="A186" s="5" t="s">
        <v>1208</v>
      </c>
      <c r="B186" s="5" t="s">
        <v>1209</v>
      </c>
      <c r="C186" s="1" t="s">
        <v>1210</v>
      </c>
      <c r="E186" s="1">
        <v>2013</v>
      </c>
      <c r="H186" s="1" t="s">
        <v>1211</v>
      </c>
      <c r="I186" s="1" t="s">
        <v>1212</v>
      </c>
      <c r="K186" s="1" t="s">
        <v>1213</v>
      </c>
      <c r="L186" s="1" t="s">
        <v>1214</v>
      </c>
      <c r="M186" s="2" t="s">
        <v>1215</v>
      </c>
      <c r="O186" s="1" t="s">
        <v>284</v>
      </c>
      <c r="P186" s="1" t="s">
        <v>561</v>
      </c>
      <c r="Q186" s="1" t="s">
        <v>18</v>
      </c>
      <c r="R186" s="1" t="s">
        <v>117</v>
      </c>
      <c r="S186" s="1" t="s">
        <v>1216</v>
      </c>
    </row>
    <row r="187" spans="1:20" ht="45" hidden="1" x14ac:dyDescent="0.25">
      <c r="A187" s="5" t="s">
        <v>1217</v>
      </c>
      <c r="B187" s="5" t="s">
        <v>1218</v>
      </c>
      <c r="C187" s="1" t="s">
        <v>1219</v>
      </c>
      <c r="D187" s="1" t="s">
        <v>1220</v>
      </c>
      <c r="E187" s="1">
        <v>2013</v>
      </c>
      <c r="H187" s="1" t="s">
        <v>1221</v>
      </c>
      <c r="I187" s="1" t="s">
        <v>1222</v>
      </c>
      <c r="J187" s="1" t="s">
        <v>1223</v>
      </c>
      <c r="K187" s="1" t="s">
        <v>1224</v>
      </c>
      <c r="L187" s="1" t="s">
        <v>1225</v>
      </c>
      <c r="M187" s="2" t="s">
        <v>1226</v>
      </c>
      <c r="O187" s="1" t="s">
        <v>284</v>
      </c>
      <c r="Q187" s="1" t="s">
        <v>18</v>
      </c>
      <c r="R187" s="1" t="s">
        <v>117</v>
      </c>
      <c r="S187" s="1" t="s">
        <v>1227</v>
      </c>
    </row>
    <row r="188" spans="1:20" ht="45" hidden="1" x14ac:dyDescent="0.25">
      <c r="A188" s="5" t="s">
        <v>1228</v>
      </c>
      <c r="B188" s="5" t="s">
        <v>1218</v>
      </c>
      <c r="C188" s="1" t="s">
        <v>1219</v>
      </c>
      <c r="D188" s="1" t="s">
        <v>1220</v>
      </c>
      <c r="E188" s="1">
        <v>2013</v>
      </c>
      <c r="H188" s="1" t="s">
        <v>1229</v>
      </c>
      <c r="I188" s="1" t="s">
        <v>1222</v>
      </c>
      <c r="J188" s="1" t="s">
        <v>1223</v>
      </c>
      <c r="K188" s="1" t="s">
        <v>1224</v>
      </c>
      <c r="L188" s="1" t="s">
        <v>1225</v>
      </c>
      <c r="M188" s="2" t="s">
        <v>1226</v>
      </c>
      <c r="O188" s="1" t="s">
        <v>284</v>
      </c>
      <c r="Q188" s="1" t="s">
        <v>18</v>
      </c>
      <c r="R188" s="1" t="s">
        <v>117</v>
      </c>
      <c r="S188" s="1" t="s">
        <v>1230</v>
      </c>
    </row>
    <row r="189" spans="1:20" ht="36" hidden="1" x14ac:dyDescent="0.25">
      <c r="A189" s="5" t="s">
        <v>1231</v>
      </c>
      <c r="B189" s="5" t="s">
        <v>1232</v>
      </c>
      <c r="C189" s="1" t="s">
        <v>1233</v>
      </c>
      <c r="D189" s="1" t="s">
        <v>1234</v>
      </c>
      <c r="E189" s="1">
        <v>2013</v>
      </c>
      <c r="H189" s="1" t="s">
        <v>1235</v>
      </c>
      <c r="I189" s="1" t="s">
        <v>1236</v>
      </c>
      <c r="J189" s="1" t="s">
        <v>272</v>
      </c>
      <c r="K189" s="1" t="s">
        <v>614</v>
      </c>
      <c r="L189" s="1" t="s">
        <v>1237</v>
      </c>
      <c r="M189" s="2" t="s">
        <v>1108</v>
      </c>
      <c r="O189" s="1" t="s">
        <v>284</v>
      </c>
      <c r="Q189" s="1" t="s">
        <v>18</v>
      </c>
      <c r="R189" s="1" t="s">
        <v>117</v>
      </c>
      <c r="S189" s="1" t="s">
        <v>1238</v>
      </c>
    </row>
    <row r="190" spans="1:20" ht="45" hidden="1" x14ac:dyDescent="0.25">
      <c r="A190" s="5" t="s">
        <v>1239</v>
      </c>
      <c r="B190" s="5" t="s">
        <v>1240</v>
      </c>
      <c r="C190" s="1" t="s">
        <v>1241</v>
      </c>
      <c r="E190" s="1">
        <v>2012</v>
      </c>
      <c r="H190" s="1" t="s">
        <v>1242</v>
      </c>
      <c r="I190" s="1" t="s">
        <v>1247</v>
      </c>
      <c r="J190" s="1" t="s">
        <v>1243</v>
      </c>
      <c r="K190" s="1" t="s">
        <v>1245</v>
      </c>
      <c r="L190" s="1" t="s">
        <v>1244</v>
      </c>
      <c r="M190" s="2" t="s">
        <v>1246</v>
      </c>
      <c r="O190" s="1" t="s">
        <v>788</v>
      </c>
      <c r="P190" s="1" t="s">
        <v>561</v>
      </c>
      <c r="Q190" s="1" t="s">
        <v>18</v>
      </c>
      <c r="R190" s="1" t="s">
        <v>18</v>
      </c>
      <c r="S190" s="1" t="s">
        <v>1248</v>
      </c>
      <c r="T190" s="2" t="s">
        <v>1249</v>
      </c>
    </row>
    <row r="191" spans="1:20" ht="36" hidden="1" x14ac:dyDescent="0.25">
      <c r="A191" s="5" t="s">
        <v>1250</v>
      </c>
      <c r="B191" s="5" t="s">
        <v>139</v>
      </c>
      <c r="D191" s="1" t="s">
        <v>1251</v>
      </c>
      <c r="E191" s="1">
        <v>2013</v>
      </c>
      <c r="I191" s="1" t="s">
        <v>1247</v>
      </c>
      <c r="J191" s="1" t="s">
        <v>1073</v>
      </c>
      <c r="M191" s="2" t="s">
        <v>1252</v>
      </c>
      <c r="O191" s="1" t="s">
        <v>301</v>
      </c>
      <c r="R191" s="1" t="s">
        <v>18</v>
      </c>
      <c r="S191" s="1" t="s">
        <v>1253</v>
      </c>
    </row>
    <row r="192" spans="1:20" s="4" customFormat="1" ht="24" hidden="1" x14ac:dyDescent="0.25">
      <c r="A192" s="22" t="s">
        <v>1254</v>
      </c>
      <c r="B192" s="22" t="s">
        <v>139</v>
      </c>
      <c r="C192" s="4" t="s">
        <v>1255</v>
      </c>
      <c r="E192" s="4">
        <v>2013</v>
      </c>
      <c r="H192" s="4">
        <v>18</v>
      </c>
      <c r="I192" s="4" t="s">
        <v>1256</v>
      </c>
      <c r="J192" s="4" t="s">
        <v>1257</v>
      </c>
      <c r="K192" s="4" t="s">
        <v>511</v>
      </c>
      <c r="M192" s="21" t="s">
        <v>1258</v>
      </c>
      <c r="O192" s="4" t="s">
        <v>1259</v>
      </c>
      <c r="S192" s="4" t="s">
        <v>1264</v>
      </c>
    </row>
    <row r="193" spans="1:20" ht="30" hidden="1" x14ac:dyDescent="0.25">
      <c r="A193" s="5" t="s">
        <v>1260</v>
      </c>
      <c r="B193" s="5" t="s">
        <v>139</v>
      </c>
      <c r="D193" s="1" t="s">
        <v>1261</v>
      </c>
      <c r="E193" s="1">
        <v>2013</v>
      </c>
      <c r="H193" s="1" t="s">
        <v>1262</v>
      </c>
      <c r="I193" s="1" t="s">
        <v>1256</v>
      </c>
      <c r="J193" s="1" t="s">
        <v>551</v>
      </c>
      <c r="K193" s="1" t="s">
        <v>315</v>
      </c>
      <c r="M193" s="2" t="s">
        <v>1263</v>
      </c>
      <c r="O193" s="1" t="s">
        <v>301</v>
      </c>
      <c r="P193" s="1" t="s">
        <v>561</v>
      </c>
      <c r="R193" s="1" t="s">
        <v>18</v>
      </c>
      <c r="S193" s="1" t="s">
        <v>1265</v>
      </c>
      <c r="T193" s="2" t="s">
        <v>1263</v>
      </c>
    </row>
    <row r="194" spans="1:20" s="25" customFormat="1" ht="30" hidden="1" x14ac:dyDescent="0.25">
      <c r="A194" s="24" t="s">
        <v>1266</v>
      </c>
      <c r="B194" s="24" t="s">
        <v>139</v>
      </c>
    </row>
    <row r="195" spans="1:20" ht="36" hidden="1" x14ac:dyDescent="0.25">
      <c r="A195" s="5" t="s">
        <v>1267</v>
      </c>
      <c r="B195" s="5" t="s">
        <v>139</v>
      </c>
      <c r="D195" s="1" t="s">
        <v>1268</v>
      </c>
      <c r="E195" s="1">
        <v>2013</v>
      </c>
      <c r="I195" s="1" t="s">
        <v>1236</v>
      </c>
      <c r="J195" s="1" t="s">
        <v>272</v>
      </c>
      <c r="K195" s="1" t="s">
        <v>1055</v>
      </c>
      <c r="M195" s="2" t="s">
        <v>1269</v>
      </c>
      <c r="O195" s="1" t="s">
        <v>301</v>
      </c>
      <c r="R195" s="1" t="s">
        <v>117</v>
      </c>
      <c r="S195" s="1" t="s">
        <v>1270</v>
      </c>
    </row>
    <row r="196" spans="1:20" s="25" customFormat="1" ht="30" hidden="1" x14ac:dyDescent="0.25">
      <c r="A196" s="24" t="s">
        <v>1271</v>
      </c>
      <c r="B196" s="24" t="s">
        <v>139</v>
      </c>
      <c r="D196" s="25" t="s">
        <v>1272</v>
      </c>
      <c r="E196" s="25">
        <v>2013</v>
      </c>
      <c r="I196" s="25" t="s">
        <v>1256</v>
      </c>
      <c r="J196" s="25" t="s">
        <v>975</v>
      </c>
      <c r="O196" s="25" t="s">
        <v>301</v>
      </c>
      <c r="R196" s="25" t="s">
        <v>117</v>
      </c>
    </row>
    <row r="197" spans="1:20" ht="30" hidden="1" x14ac:dyDescent="0.25">
      <c r="A197" s="5" t="s">
        <v>1273</v>
      </c>
      <c r="B197" s="5" t="s">
        <v>139</v>
      </c>
      <c r="D197" s="1" t="s">
        <v>1274</v>
      </c>
      <c r="E197" s="1">
        <v>2013</v>
      </c>
      <c r="I197" s="1" t="s">
        <v>1275</v>
      </c>
      <c r="J197" s="1" t="s">
        <v>191</v>
      </c>
      <c r="K197" s="1" t="s">
        <v>315</v>
      </c>
      <c r="M197" s="2" t="s">
        <v>1276</v>
      </c>
      <c r="O197" s="1" t="s">
        <v>301</v>
      </c>
      <c r="R197" s="1" t="s">
        <v>18</v>
      </c>
      <c r="S197" s="1" t="s">
        <v>1277</v>
      </c>
    </row>
    <row r="198" spans="1:20" s="4" customFormat="1" ht="36" hidden="1" x14ac:dyDescent="0.25">
      <c r="A198" s="22" t="str">
        <f>UPPER("3D Protrayal SWG.")</f>
        <v>3D PROTRAYAL SWG.</v>
      </c>
      <c r="B198" s="22" t="s">
        <v>139</v>
      </c>
      <c r="D198" s="4" t="s">
        <v>1923</v>
      </c>
      <c r="E198" s="4">
        <v>2013</v>
      </c>
      <c r="I198" s="4" t="s">
        <v>1275</v>
      </c>
      <c r="J198" s="4" t="s">
        <v>1278</v>
      </c>
      <c r="M198" s="21" t="s">
        <v>1924</v>
      </c>
      <c r="O198" s="4" t="s">
        <v>301</v>
      </c>
      <c r="R198" s="4" t="s">
        <v>117</v>
      </c>
      <c r="S198" s="4" t="s">
        <v>1925</v>
      </c>
    </row>
    <row r="199" spans="1:20" s="25" customFormat="1" ht="30" hidden="1" x14ac:dyDescent="0.25">
      <c r="A199" s="24" t="s">
        <v>1279</v>
      </c>
      <c r="B199" s="24" t="s">
        <v>139</v>
      </c>
    </row>
    <row r="200" spans="1:20" s="25" customFormat="1" ht="30" hidden="1" x14ac:dyDescent="0.25">
      <c r="A200" s="24" t="s">
        <v>1280</v>
      </c>
      <c r="B200" s="24" t="s">
        <v>139</v>
      </c>
    </row>
    <row r="201" spans="1:20" ht="45" hidden="1" x14ac:dyDescent="0.25">
      <c r="A201" s="5" t="s">
        <v>1281</v>
      </c>
      <c r="B201" s="5" t="s">
        <v>139</v>
      </c>
      <c r="D201" s="1" t="s">
        <v>1282</v>
      </c>
      <c r="E201" s="1">
        <v>2013</v>
      </c>
      <c r="I201" s="1" t="s">
        <v>1283</v>
      </c>
      <c r="J201" s="1" t="s">
        <v>510</v>
      </c>
      <c r="K201" s="1" t="s">
        <v>503</v>
      </c>
      <c r="M201" s="2" t="s">
        <v>1284</v>
      </c>
      <c r="O201" s="1" t="s">
        <v>301</v>
      </c>
      <c r="R201" s="1" t="s">
        <v>18</v>
      </c>
      <c r="S201" s="1" t="s">
        <v>1285</v>
      </c>
    </row>
    <row r="202" spans="1:20" ht="36" hidden="1" x14ac:dyDescent="0.25">
      <c r="A202" s="5" t="s">
        <v>1286</v>
      </c>
      <c r="B202" s="5" t="s">
        <v>1287</v>
      </c>
      <c r="C202" s="1" t="s">
        <v>110</v>
      </c>
      <c r="E202" s="1">
        <v>2012</v>
      </c>
      <c r="F202" s="1">
        <v>93</v>
      </c>
      <c r="H202" s="1" t="s">
        <v>1288</v>
      </c>
      <c r="I202" s="1" t="s">
        <v>1289</v>
      </c>
      <c r="K202" s="1" t="s">
        <v>192</v>
      </c>
      <c r="L202" s="1" t="s">
        <v>1290</v>
      </c>
      <c r="M202" s="2" t="s">
        <v>1291</v>
      </c>
      <c r="N202" s="1" t="s">
        <v>1292</v>
      </c>
      <c r="O202" s="1" t="s">
        <v>17</v>
      </c>
      <c r="P202" s="1" t="s">
        <v>1293</v>
      </c>
      <c r="Q202" s="1" t="s">
        <v>18</v>
      </c>
      <c r="R202" s="1" t="s">
        <v>117</v>
      </c>
      <c r="S202" s="1" t="s">
        <v>1294</v>
      </c>
      <c r="T202" s="2" t="s">
        <v>1295</v>
      </c>
    </row>
    <row r="203" spans="1:20" ht="60" hidden="1" x14ac:dyDescent="0.25">
      <c r="A203" s="5" t="s">
        <v>1296</v>
      </c>
      <c r="B203" s="5" t="s">
        <v>1297</v>
      </c>
      <c r="C203" s="1" t="s">
        <v>1298</v>
      </c>
      <c r="E203" s="1">
        <v>2012</v>
      </c>
      <c r="F203" s="1">
        <v>47</v>
      </c>
      <c r="H203" s="1" t="s">
        <v>1299</v>
      </c>
      <c r="I203" s="1" t="s">
        <v>1300</v>
      </c>
      <c r="K203" s="1" t="s">
        <v>192</v>
      </c>
      <c r="L203" s="1" t="s">
        <v>1302</v>
      </c>
      <c r="M203" s="2" t="s">
        <v>1301</v>
      </c>
      <c r="N203" s="1" t="s">
        <v>1303</v>
      </c>
      <c r="O203" s="1" t="s">
        <v>17</v>
      </c>
      <c r="P203" s="1" t="s">
        <v>1304</v>
      </c>
      <c r="Q203" s="1" t="s">
        <v>18</v>
      </c>
      <c r="R203" s="1" t="s">
        <v>117</v>
      </c>
      <c r="S203" s="1" t="s">
        <v>1305</v>
      </c>
      <c r="T203" s="2" t="s">
        <v>1306</v>
      </c>
    </row>
    <row r="204" spans="1:20" ht="60" hidden="1" x14ac:dyDescent="0.25">
      <c r="A204" s="5" t="s">
        <v>1307</v>
      </c>
      <c r="B204" s="5" t="s">
        <v>1308</v>
      </c>
      <c r="C204" s="1" t="s">
        <v>1313</v>
      </c>
      <c r="D204" s="1" t="s">
        <v>1309</v>
      </c>
      <c r="E204" s="1">
        <v>2012</v>
      </c>
      <c r="F204" s="1" t="s">
        <v>1310</v>
      </c>
      <c r="H204" s="1" t="s">
        <v>1311</v>
      </c>
      <c r="I204" s="1" t="s">
        <v>1312</v>
      </c>
      <c r="J204" s="1" t="s">
        <v>1314</v>
      </c>
      <c r="K204" s="1" t="s">
        <v>1315</v>
      </c>
      <c r="L204" s="1" t="s">
        <v>1316</v>
      </c>
      <c r="M204" s="2" t="s">
        <v>1317</v>
      </c>
      <c r="N204" s="1" t="s">
        <v>1318</v>
      </c>
      <c r="O204" s="1" t="s">
        <v>17</v>
      </c>
      <c r="Q204" s="1" t="s">
        <v>18</v>
      </c>
      <c r="R204" s="1" t="s">
        <v>18</v>
      </c>
      <c r="S204" s="1" t="s">
        <v>1319</v>
      </c>
      <c r="T204" s="2" t="s">
        <v>1320</v>
      </c>
    </row>
    <row r="205" spans="1:20" s="25" customFormat="1" ht="30" hidden="1" x14ac:dyDescent="0.25">
      <c r="A205" s="24" t="s">
        <v>1321</v>
      </c>
      <c r="B205" s="24" t="s">
        <v>139</v>
      </c>
      <c r="E205" s="25">
        <v>2012</v>
      </c>
    </row>
    <row r="206" spans="1:20" ht="30" hidden="1" x14ac:dyDescent="0.25">
      <c r="A206" s="5" t="s">
        <v>1322</v>
      </c>
      <c r="B206" s="5" t="s">
        <v>139</v>
      </c>
      <c r="D206" s="1" t="s">
        <v>1323</v>
      </c>
      <c r="E206" s="1">
        <v>2012</v>
      </c>
      <c r="F206" s="1">
        <v>8</v>
      </c>
      <c r="I206" s="1" t="s">
        <v>1324</v>
      </c>
      <c r="J206" s="1" t="s">
        <v>878</v>
      </c>
      <c r="K206" s="1" t="s">
        <v>1325</v>
      </c>
      <c r="M206" s="2" t="s">
        <v>1326</v>
      </c>
      <c r="O206" s="1" t="s">
        <v>301</v>
      </c>
      <c r="R206" s="1" t="s">
        <v>117</v>
      </c>
      <c r="S206" s="1" t="s">
        <v>1327</v>
      </c>
      <c r="T206" s="2" t="s">
        <v>1328</v>
      </c>
    </row>
    <row r="207" spans="1:20" ht="36" hidden="1" x14ac:dyDescent="0.25">
      <c r="A207" s="5" t="s">
        <v>1329</v>
      </c>
      <c r="B207" s="5" t="s">
        <v>1330</v>
      </c>
      <c r="C207" s="1" t="s">
        <v>169</v>
      </c>
      <c r="E207" s="1">
        <v>2012</v>
      </c>
      <c r="I207" s="1" t="s">
        <v>1331</v>
      </c>
      <c r="K207" s="1" t="s">
        <v>503</v>
      </c>
      <c r="L207" s="1" t="s">
        <v>1332</v>
      </c>
      <c r="M207" s="2" t="s">
        <v>1333</v>
      </c>
      <c r="O207" s="1" t="s">
        <v>1334</v>
      </c>
      <c r="Q207" s="1" t="s">
        <v>18</v>
      </c>
      <c r="R207" s="1" t="s">
        <v>18</v>
      </c>
      <c r="S207" s="1" t="s">
        <v>1335</v>
      </c>
      <c r="T207" s="2" t="s">
        <v>1336</v>
      </c>
    </row>
    <row r="208" spans="1:20" s="25" customFormat="1" ht="24" hidden="1" x14ac:dyDescent="0.25">
      <c r="A208" s="24" t="str">
        <f>UPPER("The City is 3D")</f>
        <v>THE CITY IS 3D</v>
      </c>
      <c r="B208" s="24" t="s">
        <v>139</v>
      </c>
      <c r="D208" s="25" t="s">
        <v>1337</v>
      </c>
    </row>
    <row r="209" spans="1:20" ht="24" hidden="1" x14ac:dyDescent="0.25">
      <c r="A209" s="5" t="str">
        <f>UPPER("CityGML Workshop")</f>
        <v>CITYGML WORKSHOP</v>
      </c>
      <c r="B209" s="5" t="s">
        <v>139</v>
      </c>
      <c r="D209" s="1" t="s">
        <v>1338</v>
      </c>
      <c r="E209" s="1">
        <v>2012</v>
      </c>
      <c r="F209" s="1">
        <v>11</v>
      </c>
      <c r="I209" s="1" t="s">
        <v>1339</v>
      </c>
      <c r="J209" s="1" t="s">
        <v>551</v>
      </c>
      <c r="M209" s="2" t="s">
        <v>1340</v>
      </c>
      <c r="O209" s="1" t="s">
        <v>301</v>
      </c>
      <c r="R209" s="1" t="s">
        <v>117</v>
      </c>
      <c r="S209" s="1" t="s">
        <v>1341</v>
      </c>
    </row>
    <row r="210" spans="1:20" ht="30" hidden="1" x14ac:dyDescent="0.25">
      <c r="A210" s="5" t="s">
        <v>1342</v>
      </c>
      <c r="B210" s="5" t="s">
        <v>139</v>
      </c>
      <c r="D210" s="1" t="s">
        <v>1338</v>
      </c>
      <c r="E210" s="1">
        <v>2012</v>
      </c>
      <c r="F210" s="1">
        <v>11</v>
      </c>
      <c r="I210" s="1" t="s">
        <v>1339</v>
      </c>
      <c r="J210" s="1" t="s">
        <v>551</v>
      </c>
      <c r="M210" s="2" t="s">
        <v>1340</v>
      </c>
      <c r="O210" s="1" t="s">
        <v>301</v>
      </c>
      <c r="R210" s="1" t="s">
        <v>117</v>
      </c>
      <c r="S210" s="1" t="s">
        <v>1343</v>
      </c>
    </row>
    <row r="211" spans="1:20" s="25" customFormat="1" hidden="1" x14ac:dyDescent="0.25">
      <c r="A211" s="24" t="str">
        <f>UPPER(" Die Stadt in 3D")</f>
        <v xml:space="preserve"> DIE STADT IN 3D</v>
      </c>
      <c r="B211" s="24" t="s">
        <v>139</v>
      </c>
      <c r="D211" s="25" t="s">
        <v>1344</v>
      </c>
      <c r="E211" s="25">
        <v>2012</v>
      </c>
      <c r="I211" s="25" t="s">
        <v>1339</v>
      </c>
      <c r="J211" s="25" t="s">
        <v>191</v>
      </c>
      <c r="K211" s="25" t="s">
        <v>315</v>
      </c>
      <c r="O211" s="25" t="s">
        <v>301</v>
      </c>
      <c r="R211" s="25" t="s">
        <v>117</v>
      </c>
    </row>
    <row r="212" spans="1:20" ht="30" hidden="1" x14ac:dyDescent="0.25">
      <c r="A212" s="5" t="s">
        <v>1322</v>
      </c>
      <c r="B212" s="5" t="s">
        <v>139</v>
      </c>
      <c r="D212" s="1" t="s">
        <v>1323</v>
      </c>
      <c r="E212" s="1">
        <v>2012</v>
      </c>
      <c r="F212" s="1">
        <v>8</v>
      </c>
      <c r="I212" s="1" t="s">
        <v>1324</v>
      </c>
      <c r="J212" s="1" t="s">
        <v>878</v>
      </c>
      <c r="K212" s="1" t="s">
        <v>1325</v>
      </c>
      <c r="M212" s="2" t="s">
        <v>1326</v>
      </c>
      <c r="O212" s="1" t="s">
        <v>301</v>
      </c>
      <c r="R212" s="1" t="s">
        <v>117</v>
      </c>
      <c r="S212" s="1" t="s">
        <v>1327</v>
      </c>
      <c r="T212" s="2" t="s">
        <v>1328</v>
      </c>
    </row>
    <row r="213" spans="1:20" ht="30" hidden="1" x14ac:dyDescent="0.25">
      <c r="A213" s="5" t="s">
        <v>1345</v>
      </c>
      <c r="B213" s="5" t="s">
        <v>139</v>
      </c>
    </row>
    <row r="214" spans="1:20" s="25" customFormat="1" ht="30" hidden="1" x14ac:dyDescent="0.25">
      <c r="A214" s="24" t="s">
        <v>1346</v>
      </c>
      <c r="B214" s="24" t="s">
        <v>139</v>
      </c>
    </row>
    <row r="215" spans="1:20" s="25" customFormat="1" hidden="1" x14ac:dyDescent="0.25">
      <c r="A215" s="24" t="s">
        <v>1347</v>
      </c>
      <c r="B215" s="24" t="s">
        <v>139</v>
      </c>
    </row>
    <row r="216" spans="1:20" s="25" customFormat="1" ht="30" hidden="1" x14ac:dyDescent="0.25">
      <c r="A216" s="24" t="s">
        <v>1348</v>
      </c>
      <c r="B216" s="24" t="s">
        <v>139</v>
      </c>
    </row>
    <row r="217" spans="1:20" s="25" customFormat="1" ht="45" hidden="1" x14ac:dyDescent="0.25">
      <c r="A217" s="24" t="s">
        <v>1349</v>
      </c>
      <c r="B217" s="24" t="s">
        <v>1350</v>
      </c>
      <c r="C217" s="25" t="s">
        <v>1351</v>
      </c>
      <c r="E217" s="25">
        <v>2011</v>
      </c>
    </row>
    <row r="218" spans="1:20" ht="36" hidden="1" customHeight="1" x14ac:dyDescent="0.25">
      <c r="A218" s="5" t="s">
        <v>1352</v>
      </c>
      <c r="B218" s="5" t="s">
        <v>1353</v>
      </c>
      <c r="C218" s="1" t="s">
        <v>1354</v>
      </c>
      <c r="E218" s="1">
        <v>2011</v>
      </c>
      <c r="F218" s="1">
        <v>17</v>
      </c>
      <c r="G218" s="1">
        <v>4</v>
      </c>
      <c r="H218" s="1" t="s">
        <v>1355</v>
      </c>
      <c r="I218" s="1" t="s">
        <v>1356</v>
      </c>
      <c r="K218" s="1" t="s">
        <v>1357</v>
      </c>
      <c r="L218" s="1" t="s">
        <v>1358</v>
      </c>
      <c r="M218" s="2" t="s">
        <v>1359</v>
      </c>
      <c r="O218" s="1" t="s">
        <v>17</v>
      </c>
      <c r="P218" s="1" t="s">
        <v>1360</v>
      </c>
      <c r="Q218" s="1" t="s">
        <v>18</v>
      </c>
      <c r="R218" s="1" t="s">
        <v>18</v>
      </c>
      <c r="S218" s="1" t="s">
        <v>1361</v>
      </c>
      <c r="T218" s="2" t="s">
        <v>1362</v>
      </c>
    </row>
    <row r="219" spans="1:20" ht="60" hidden="1" x14ac:dyDescent="0.25">
      <c r="A219" s="5" t="s">
        <v>1296</v>
      </c>
      <c r="B219" s="5" t="s">
        <v>1297</v>
      </c>
      <c r="C219" s="1" t="s">
        <v>1298</v>
      </c>
      <c r="E219" s="1">
        <v>2012</v>
      </c>
      <c r="F219" s="1">
        <v>47</v>
      </c>
      <c r="H219" s="1" t="s">
        <v>1299</v>
      </c>
      <c r="I219" s="1" t="s">
        <v>1300</v>
      </c>
      <c r="K219" s="1" t="s">
        <v>192</v>
      </c>
      <c r="L219" s="1" t="s">
        <v>1302</v>
      </c>
      <c r="M219" s="2" t="s">
        <v>1301</v>
      </c>
      <c r="N219" s="1" t="s">
        <v>1303</v>
      </c>
      <c r="O219" s="1" t="s">
        <v>17</v>
      </c>
      <c r="P219" s="1" t="s">
        <v>1304</v>
      </c>
      <c r="Q219" s="1" t="s">
        <v>18</v>
      </c>
      <c r="R219" s="1" t="s">
        <v>117</v>
      </c>
      <c r="S219" s="1" t="s">
        <v>1305</v>
      </c>
      <c r="T219" s="2" t="s">
        <v>1306</v>
      </c>
    </row>
    <row r="220" spans="1:20" ht="60" hidden="1" x14ac:dyDescent="0.25">
      <c r="A220" s="5" t="s">
        <v>1363</v>
      </c>
      <c r="B220" s="5" t="s">
        <v>1297</v>
      </c>
      <c r="C220" s="1" t="s">
        <v>1364</v>
      </c>
      <c r="D220" s="1" t="s">
        <v>1365</v>
      </c>
      <c r="E220" s="1">
        <v>2011</v>
      </c>
      <c r="F220" s="1">
        <v>6782</v>
      </c>
      <c r="H220" s="1" t="s">
        <v>1366</v>
      </c>
      <c r="I220" s="1">
        <v>2011</v>
      </c>
      <c r="J220" s="1" t="s">
        <v>1243</v>
      </c>
      <c r="K220" s="1" t="s">
        <v>1213</v>
      </c>
      <c r="L220" s="1" t="s">
        <v>1367</v>
      </c>
      <c r="M220" s="2" t="s">
        <v>1368</v>
      </c>
      <c r="N220" s="1" t="s">
        <v>1369</v>
      </c>
      <c r="O220" s="1" t="s">
        <v>17</v>
      </c>
      <c r="P220" s="1" t="s">
        <v>1304</v>
      </c>
      <c r="Q220" s="1" t="s">
        <v>18</v>
      </c>
      <c r="R220" s="1" t="s">
        <v>117</v>
      </c>
      <c r="S220" s="1" t="s">
        <v>1370</v>
      </c>
      <c r="T220" s="2" t="s">
        <v>1371</v>
      </c>
    </row>
    <row r="221" spans="1:20" ht="48" hidden="1" x14ac:dyDescent="0.25">
      <c r="A221" s="5" t="s">
        <v>1372</v>
      </c>
      <c r="B221" s="5" t="s">
        <v>1373</v>
      </c>
      <c r="C221" s="1" t="s">
        <v>1313</v>
      </c>
      <c r="D221" s="1" t="s">
        <v>1374</v>
      </c>
      <c r="E221" s="1">
        <v>2011</v>
      </c>
      <c r="F221" s="1" t="s">
        <v>1375</v>
      </c>
      <c r="H221" s="1" t="s">
        <v>808</v>
      </c>
      <c r="I221" s="1" t="s">
        <v>1376</v>
      </c>
      <c r="J221" s="1" t="s">
        <v>388</v>
      </c>
      <c r="K221" s="1" t="s">
        <v>64</v>
      </c>
      <c r="L221" s="1" t="s">
        <v>1377</v>
      </c>
      <c r="M221" s="2" t="s">
        <v>1378</v>
      </c>
      <c r="N221" s="1" t="s">
        <v>1379</v>
      </c>
      <c r="O221" s="1" t="s">
        <v>17</v>
      </c>
      <c r="P221" s="1" t="s">
        <v>561</v>
      </c>
      <c r="Q221" s="1" t="s">
        <v>18</v>
      </c>
      <c r="R221" s="1" t="s">
        <v>18</v>
      </c>
      <c r="S221" s="1" t="s">
        <v>1380</v>
      </c>
      <c r="T221" s="2" t="s">
        <v>1381</v>
      </c>
    </row>
    <row r="222" spans="1:20" s="4" customFormat="1" ht="60" hidden="1" x14ac:dyDescent="0.25">
      <c r="A222" s="22" t="s">
        <v>1307</v>
      </c>
      <c r="B222" s="22" t="s">
        <v>1308</v>
      </c>
      <c r="C222" s="4" t="s">
        <v>1313</v>
      </c>
      <c r="D222" s="4" t="s">
        <v>1309</v>
      </c>
      <c r="E222" s="4">
        <v>2012</v>
      </c>
      <c r="F222" s="4" t="s">
        <v>1310</v>
      </c>
      <c r="H222" s="4" t="s">
        <v>1311</v>
      </c>
      <c r="I222" s="4" t="s">
        <v>1312</v>
      </c>
      <c r="J222" s="4" t="s">
        <v>1314</v>
      </c>
      <c r="K222" s="4" t="s">
        <v>1315</v>
      </c>
      <c r="L222" s="4" t="s">
        <v>1316</v>
      </c>
      <c r="M222" s="21" t="s">
        <v>1317</v>
      </c>
      <c r="N222" s="4" t="s">
        <v>1318</v>
      </c>
      <c r="O222" s="4" t="s">
        <v>17</v>
      </c>
      <c r="Q222" s="4" t="s">
        <v>18</v>
      </c>
      <c r="R222" s="4" t="s">
        <v>18</v>
      </c>
      <c r="S222" s="4" t="s">
        <v>1319</v>
      </c>
      <c r="T222" s="21" t="s">
        <v>1320</v>
      </c>
    </row>
    <row r="223" spans="1:20" s="25" customFormat="1" ht="30" hidden="1" x14ac:dyDescent="0.25">
      <c r="A223" s="24" t="s">
        <v>1382</v>
      </c>
      <c r="B223" s="24"/>
    </row>
    <row r="224" spans="1:20" ht="45" hidden="1" x14ac:dyDescent="0.25">
      <c r="A224" s="5" t="s">
        <v>1383</v>
      </c>
      <c r="B224" s="5" t="s">
        <v>1384</v>
      </c>
      <c r="D224" s="1" t="s">
        <v>1385</v>
      </c>
      <c r="E224" s="1">
        <v>2011</v>
      </c>
      <c r="F224" s="1">
        <v>25</v>
      </c>
      <c r="I224" s="1" t="s">
        <v>1386</v>
      </c>
      <c r="J224" s="1" t="s">
        <v>1387</v>
      </c>
      <c r="K224" s="1" t="s">
        <v>1388</v>
      </c>
      <c r="L224" s="1" t="s">
        <v>1389</v>
      </c>
      <c r="M224" s="2" t="s">
        <v>1390</v>
      </c>
      <c r="O224" s="1" t="s">
        <v>156</v>
      </c>
      <c r="R224" s="1" t="s">
        <v>18</v>
      </c>
      <c r="S224" s="1" t="s">
        <v>1391</v>
      </c>
      <c r="T224" s="2" t="s">
        <v>1392</v>
      </c>
    </row>
    <row r="225" spans="1:20" ht="48" hidden="1" x14ac:dyDescent="0.25">
      <c r="A225" s="5" t="s">
        <v>1393</v>
      </c>
      <c r="B225" s="5" t="s">
        <v>1181</v>
      </c>
      <c r="D225" s="1" t="s">
        <v>1394</v>
      </c>
      <c r="E225" s="1">
        <v>2011</v>
      </c>
      <c r="I225" s="1" t="s">
        <v>1376</v>
      </c>
      <c r="J225" s="1" t="s">
        <v>1395</v>
      </c>
      <c r="M225" s="2" t="s">
        <v>1396</v>
      </c>
      <c r="O225" s="1" t="s">
        <v>301</v>
      </c>
      <c r="S225" s="1" t="s">
        <v>1397</v>
      </c>
      <c r="T225" s="2" t="s">
        <v>1398</v>
      </c>
    </row>
    <row r="226" spans="1:20" s="4" customFormat="1" ht="30" hidden="1" x14ac:dyDescent="0.25">
      <c r="A226" s="22" t="s">
        <v>1399</v>
      </c>
      <c r="B226" s="22" t="s">
        <v>139</v>
      </c>
      <c r="D226" s="4" t="s">
        <v>1400</v>
      </c>
      <c r="E226" s="4">
        <v>2011</v>
      </c>
      <c r="I226" s="4" t="s">
        <v>1401</v>
      </c>
      <c r="J226" s="4" t="s">
        <v>510</v>
      </c>
      <c r="M226" s="21" t="s">
        <v>1402</v>
      </c>
      <c r="O226" s="4" t="s">
        <v>301</v>
      </c>
      <c r="R226" s="4" t="s">
        <v>117</v>
      </c>
      <c r="S226" s="4" t="s">
        <v>1403</v>
      </c>
    </row>
    <row r="227" spans="1:20" s="4" customFormat="1" ht="30" hidden="1" x14ac:dyDescent="0.25">
      <c r="A227" s="22" t="s">
        <v>1404</v>
      </c>
      <c r="B227" s="22" t="s">
        <v>139</v>
      </c>
      <c r="D227" s="4" t="s">
        <v>1400</v>
      </c>
      <c r="E227" s="4">
        <v>2011</v>
      </c>
      <c r="I227" s="4" t="s">
        <v>1401</v>
      </c>
      <c r="J227" s="4" t="s">
        <v>510</v>
      </c>
      <c r="M227" s="21" t="s">
        <v>1402</v>
      </c>
      <c r="O227" s="4" t="s">
        <v>301</v>
      </c>
      <c r="R227" s="4" t="s">
        <v>117</v>
      </c>
      <c r="S227" s="4" t="s">
        <v>1403</v>
      </c>
    </row>
    <row r="228" spans="1:20" ht="30" hidden="1" x14ac:dyDescent="0.25">
      <c r="A228" s="5" t="s">
        <v>1405</v>
      </c>
      <c r="B228" s="5" t="s">
        <v>139</v>
      </c>
      <c r="D228" s="1" t="s">
        <v>1406</v>
      </c>
      <c r="E228" s="1">
        <v>2011</v>
      </c>
      <c r="I228" s="1" t="s">
        <v>1401</v>
      </c>
      <c r="J228" s="1" t="s">
        <v>551</v>
      </c>
      <c r="M228" s="2" t="s">
        <v>1407</v>
      </c>
      <c r="O228" s="1" t="s">
        <v>301</v>
      </c>
      <c r="R228" s="1" t="s">
        <v>117</v>
      </c>
      <c r="S228" s="1" t="s">
        <v>1408</v>
      </c>
    </row>
    <row r="229" spans="1:20" ht="30" hidden="1" x14ac:dyDescent="0.25">
      <c r="A229" s="5" t="str">
        <f>UPPER("CityGML Workshop")</f>
        <v>CITYGML WORKSHOP</v>
      </c>
      <c r="B229" s="5" t="s">
        <v>139</v>
      </c>
      <c r="D229" s="1" t="s">
        <v>1406</v>
      </c>
      <c r="E229" s="1">
        <v>2011</v>
      </c>
      <c r="I229" s="1" t="s">
        <v>1401</v>
      </c>
      <c r="J229" s="1" t="s">
        <v>551</v>
      </c>
      <c r="M229" s="2" t="s">
        <v>1407</v>
      </c>
      <c r="O229" s="1" t="s">
        <v>301</v>
      </c>
      <c r="R229" s="1" t="s">
        <v>117</v>
      </c>
      <c r="S229" s="1" t="s">
        <v>1408</v>
      </c>
    </row>
    <row r="230" spans="1:20" ht="30" hidden="1" x14ac:dyDescent="0.25">
      <c r="A230" s="5" t="s">
        <v>1409</v>
      </c>
      <c r="B230" s="5" t="s">
        <v>139</v>
      </c>
      <c r="D230" s="1" t="s">
        <v>1410</v>
      </c>
      <c r="E230" s="1">
        <v>2011</v>
      </c>
      <c r="F230" s="1">
        <v>4</v>
      </c>
      <c r="I230" s="1" t="s">
        <v>1411</v>
      </c>
      <c r="J230" s="1" t="s">
        <v>1243</v>
      </c>
      <c r="M230" s="2" t="s">
        <v>1412</v>
      </c>
      <c r="O230" s="1" t="s">
        <v>301</v>
      </c>
      <c r="R230" s="1" t="s">
        <v>18</v>
      </c>
      <c r="S230" s="1" t="s">
        <v>1413</v>
      </c>
      <c r="T230" s="2" t="s">
        <v>1414</v>
      </c>
    </row>
    <row r="231" spans="1:20" s="25" customFormat="1" ht="48" hidden="1" x14ac:dyDescent="0.25">
      <c r="A231" s="24" t="s">
        <v>1415</v>
      </c>
      <c r="B231" s="24" t="s">
        <v>139</v>
      </c>
      <c r="D231" s="25" t="s">
        <v>1416</v>
      </c>
      <c r="E231" s="25">
        <v>2011</v>
      </c>
      <c r="F231" s="25">
        <v>4</v>
      </c>
      <c r="I231" s="25" t="s">
        <v>1417</v>
      </c>
      <c r="J231" s="25" t="s">
        <v>191</v>
      </c>
      <c r="O231" s="25" t="s">
        <v>301</v>
      </c>
    </row>
    <row r="232" spans="1:20" s="25" customFormat="1" ht="24" hidden="1" x14ac:dyDescent="0.25">
      <c r="A232" s="24" t="s">
        <v>1418</v>
      </c>
      <c r="B232" s="24" t="s">
        <v>139</v>
      </c>
      <c r="D232" s="25" t="s">
        <v>1419</v>
      </c>
      <c r="E232" s="25">
        <v>2011</v>
      </c>
      <c r="I232" s="27" t="s">
        <v>1417</v>
      </c>
      <c r="J232" s="25" t="s">
        <v>1387</v>
      </c>
      <c r="M232" s="26" t="s">
        <v>1420</v>
      </c>
      <c r="O232" s="25" t="s">
        <v>301</v>
      </c>
      <c r="R232" s="25" t="s">
        <v>117</v>
      </c>
    </row>
    <row r="233" spans="1:20" s="4" customFormat="1" ht="30" hidden="1" x14ac:dyDescent="0.25">
      <c r="A233" s="22" t="s">
        <v>1421</v>
      </c>
      <c r="B233" s="22" t="s">
        <v>139</v>
      </c>
      <c r="D233" s="4" t="s">
        <v>1422</v>
      </c>
      <c r="E233" s="4">
        <v>2011</v>
      </c>
      <c r="F233" s="4">
        <v>16</v>
      </c>
      <c r="I233" s="4" t="s">
        <v>1417</v>
      </c>
      <c r="J233" s="4" t="s">
        <v>1423</v>
      </c>
      <c r="M233" s="21" t="s">
        <v>1424</v>
      </c>
      <c r="O233" s="4" t="s">
        <v>301</v>
      </c>
      <c r="R233" s="4" t="s">
        <v>117</v>
      </c>
      <c r="S233" s="4" t="s">
        <v>1425</v>
      </c>
    </row>
    <row r="234" spans="1:20" ht="48" hidden="1" x14ac:dyDescent="0.25">
      <c r="A234" s="5" t="s">
        <v>1393</v>
      </c>
      <c r="B234" s="5" t="s">
        <v>139</v>
      </c>
      <c r="D234" s="1" t="s">
        <v>1426</v>
      </c>
      <c r="E234" s="1">
        <v>2011</v>
      </c>
      <c r="I234" s="1" t="s">
        <v>1376</v>
      </c>
      <c r="J234" s="1" t="s">
        <v>1395</v>
      </c>
      <c r="M234" s="2" t="s">
        <v>1427</v>
      </c>
      <c r="O234" s="1" t="s">
        <v>301</v>
      </c>
      <c r="R234" s="1" t="s">
        <v>117</v>
      </c>
      <c r="S234" s="1" t="s">
        <v>1428</v>
      </c>
      <c r="T234" s="2" t="s">
        <v>1429</v>
      </c>
    </row>
    <row r="235" spans="1:20" s="4" customFormat="1" ht="24" hidden="1" x14ac:dyDescent="0.25">
      <c r="A235" s="22" t="s">
        <v>1430</v>
      </c>
      <c r="B235" s="22" t="s">
        <v>139</v>
      </c>
      <c r="D235" s="4" t="s">
        <v>1431</v>
      </c>
      <c r="E235" s="4">
        <v>2011</v>
      </c>
      <c r="F235" s="4">
        <v>29</v>
      </c>
      <c r="I235" s="4" t="s">
        <v>1376</v>
      </c>
      <c r="J235" s="4" t="s">
        <v>388</v>
      </c>
      <c r="K235" s="4" t="s">
        <v>1224</v>
      </c>
      <c r="M235" s="21" t="s">
        <v>1432</v>
      </c>
      <c r="O235" s="4" t="s">
        <v>301</v>
      </c>
      <c r="R235" s="4" t="s">
        <v>117</v>
      </c>
      <c r="S235" s="4" t="s">
        <v>1433</v>
      </c>
    </row>
    <row r="236" spans="1:20" s="4" customFormat="1" ht="36" hidden="1" x14ac:dyDescent="0.25">
      <c r="A236" s="22" t="s">
        <v>1434</v>
      </c>
      <c r="B236" s="22" t="s">
        <v>1435</v>
      </c>
      <c r="C236" s="4" t="s">
        <v>1313</v>
      </c>
      <c r="D236" s="4" t="s">
        <v>1441</v>
      </c>
      <c r="E236" s="4">
        <v>2010</v>
      </c>
      <c r="F236" s="4" t="s">
        <v>1436</v>
      </c>
      <c r="H236" s="4" t="s">
        <v>1437</v>
      </c>
      <c r="I236" s="4" t="s">
        <v>1456</v>
      </c>
      <c r="J236" s="4" t="s">
        <v>1243</v>
      </c>
      <c r="K236" s="4" t="s">
        <v>1438</v>
      </c>
      <c r="L236" s="4" t="s">
        <v>1439</v>
      </c>
      <c r="M236" s="21" t="s">
        <v>1440</v>
      </c>
      <c r="O236" s="4" t="s">
        <v>1445</v>
      </c>
      <c r="Q236" s="4" t="s">
        <v>18</v>
      </c>
      <c r="R236" s="4" t="s">
        <v>117</v>
      </c>
      <c r="S236" s="4" t="s">
        <v>1442</v>
      </c>
      <c r="T236" s="21" t="s">
        <v>1440</v>
      </c>
    </row>
    <row r="237" spans="1:20" s="4" customFormat="1" ht="36" hidden="1" x14ac:dyDescent="0.25">
      <c r="A237" s="22" t="s">
        <v>1443</v>
      </c>
      <c r="B237" s="22" t="s">
        <v>1350</v>
      </c>
      <c r="C237" s="4" t="s">
        <v>1313</v>
      </c>
      <c r="D237" s="4" t="s">
        <v>1441</v>
      </c>
      <c r="E237" s="4">
        <v>2010</v>
      </c>
      <c r="F237" s="4" t="s">
        <v>1436</v>
      </c>
      <c r="H237" s="4" t="s">
        <v>1444</v>
      </c>
      <c r="I237" s="4" t="s">
        <v>1456</v>
      </c>
      <c r="J237" s="4" t="s">
        <v>1243</v>
      </c>
      <c r="K237" s="4" t="s">
        <v>1438</v>
      </c>
      <c r="L237" s="4" t="s">
        <v>1439</v>
      </c>
      <c r="M237" s="21" t="s">
        <v>1440</v>
      </c>
      <c r="O237" s="4" t="s">
        <v>1445</v>
      </c>
      <c r="Q237" s="4" t="s">
        <v>18</v>
      </c>
      <c r="R237" s="4" t="s">
        <v>117</v>
      </c>
      <c r="S237" s="4" t="s">
        <v>1446</v>
      </c>
      <c r="T237" s="21" t="s">
        <v>1440</v>
      </c>
    </row>
    <row r="238" spans="1:20" s="4" customFormat="1" ht="36" hidden="1" x14ac:dyDescent="0.25">
      <c r="A238" s="22" t="s">
        <v>1447</v>
      </c>
      <c r="B238" s="22" t="s">
        <v>1448</v>
      </c>
      <c r="C238" s="4" t="s">
        <v>1313</v>
      </c>
      <c r="D238" s="4" t="s">
        <v>1441</v>
      </c>
      <c r="E238" s="4">
        <v>2010</v>
      </c>
      <c r="F238" s="4" t="s">
        <v>1436</v>
      </c>
      <c r="H238" s="4" t="s">
        <v>1449</v>
      </c>
      <c r="I238" s="4" t="s">
        <v>1456</v>
      </c>
      <c r="J238" s="4" t="s">
        <v>1243</v>
      </c>
      <c r="K238" s="4" t="s">
        <v>1438</v>
      </c>
      <c r="L238" s="4" t="s">
        <v>1439</v>
      </c>
      <c r="M238" s="21" t="s">
        <v>1440</v>
      </c>
      <c r="O238" s="4" t="s">
        <v>1445</v>
      </c>
      <c r="Q238" s="4" t="s">
        <v>18</v>
      </c>
      <c r="R238" s="4" t="s">
        <v>117</v>
      </c>
      <c r="S238" s="4" t="s">
        <v>1450</v>
      </c>
      <c r="T238" s="21" t="s">
        <v>1440</v>
      </c>
    </row>
    <row r="239" spans="1:20" ht="60" hidden="1" x14ac:dyDescent="0.25">
      <c r="A239" s="5" t="s">
        <v>1451</v>
      </c>
      <c r="B239" s="5" t="s">
        <v>1452</v>
      </c>
      <c r="C239" s="1" t="s">
        <v>1453</v>
      </c>
      <c r="E239" s="1">
        <v>2010</v>
      </c>
      <c r="F239" s="1">
        <v>22</v>
      </c>
      <c r="H239" s="1" t="s">
        <v>1454</v>
      </c>
      <c r="I239" s="1" t="s">
        <v>1455</v>
      </c>
      <c r="J239" s="1" t="s">
        <v>1243</v>
      </c>
      <c r="K239" s="1" t="s">
        <v>1457</v>
      </c>
      <c r="L239" s="1" t="s">
        <v>1458</v>
      </c>
      <c r="M239" s="2" t="s">
        <v>1459</v>
      </c>
      <c r="O239" s="1" t="s">
        <v>17</v>
      </c>
      <c r="Q239" s="1" t="s">
        <v>18</v>
      </c>
      <c r="R239" s="1" t="s">
        <v>18</v>
      </c>
      <c r="S239" s="1" t="s">
        <v>1461</v>
      </c>
      <c r="T239" s="2" t="s">
        <v>1460</v>
      </c>
    </row>
    <row r="240" spans="1:20" ht="48" hidden="1" x14ac:dyDescent="0.25">
      <c r="A240" s="5" t="s">
        <v>1462</v>
      </c>
      <c r="B240" s="5" t="s">
        <v>1463</v>
      </c>
      <c r="D240" s="1" t="s">
        <v>1464</v>
      </c>
      <c r="E240" s="1">
        <v>2010</v>
      </c>
      <c r="F240" s="1">
        <v>4</v>
      </c>
      <c r="H240" s="1" t="s">
        <v>1465</v>
      </c>
      <c r="I240" s="1" t="s">
        <v>1466</v>
      </c>
      <c r="J240" s="1" t="s">
        <v>951</v>
      </c>
      <c r="K240" s="1" t="s">
        <v>1467</v>
      </c>
      <c r="M240" s="2" t="s">
        <v>1469</v>
      </c>
      <c r="O240" s="1" t="s">
        <v>156</v>
      </c>
      <c r="P240" s="1" t="s">
        <v>1468</v>
      </c>
      <c r="Q240" s="1" t="s">
        <v>18</v>
      </c>
      <c r="R240" s="1" t="s">
        <v>18</v>
      </c>
      <c r="S240" s="1" t="s">
        <v>1470</v>
      </c>
      <c r="T240" s="2" t="s">
        <v>1469</v>
      </c>
    </row>
    <row r="241" spans="1:20" s="4" customFormat="1" ht="48" hidden="1" x14ac:dyDescent="0.25">
      <c r="A241" s="22" t="s">
        <v>1286</v>
      </c>
      <c r="B241" s="22" t="s">
        <v>1471</v>
      </c>
      <c r="D241" s="4" t="s">
        <v>1472</v>
      </c>
      <c r="E241" s="4">
        <v>2010</v>
      </c>
      <c r="F241" s="4">
        <v>1</v>
      </c>
      <c r="I241" s="4" t="s">
        <v>1473</v>
      </c>
      <c r="J241" s="4" t="s">
        <v>1474</v>
      </c>
      <c r="M241" s="21" t="s">
        <v>1475</v>
      </c>
      <c r="O241" s="4" t="s">
        <v>156</v>
      </c>
      <c r="P241" s="4" t="s">
        <v>1476</v>
      </c>
      <c r="Q241" s="4" t="s">
        <v>18</v>
      </c>
      <c r="R241" s="4" t="s">
        <v>117</v>
      </c>
      <c r="S241" s="4" t="s">
        <v>1477</v>
      </c>
    </row>
    <row r="242" spans="1:20" s="25" customFormat="1" hidden="1" x14ac:dyDescent="0.25">
      <c r="A242" s="24" t="s">
        <v>1478</v>
      </c>
      <c r="B242" s="24"/>
    </row>
    <row r="243" spans="1:20" ht="60" hidden="1" x14ac:dyDescent="0.25">
      <c r="A243" s="5" t="s">
        <v>1479</v>
      </c>
      <c r="B243" s="5" t="s">
        <v>1480</v>
      </c>
      <c r="C243" s="1" t="s">
        <v>1313</v>
      </c>
      <c r="D243" s="1" t="s">
        <v>1441</v>
      </c>
      <c r="E243" s="1">
        <v>2010</v>
      </c>
      <c r="F243" s="1" t="s">
        <v>1436</v>
      </c>
      <c r="H243" s="1" t="s">
        <v>1481</v>
      </c>
      <c r="I243" s="1" t="s">
        <v>1456</v>
      </c>
      <c r="J243" s="1" t="s">
        <v>1243</v>
      </c>
      <c r="K243" s="1" t="s">
        <v>1438</v>
      </c>
      <c r="L243" s="4" t="s">
        <v>1439</v>
      </c>
      <c r="M243" s="2" t="s">
        <v>1482</v>
      </c>
      <c r="N243" s="1" t="s">
        <v>1483</v>
      </c>
      <c r="O243" s="1" t="s">
        <v>156</v>
      </c>
      <c r="Q243" s="1" t="s">
        <v>18</v>
      </c>
      <c r="R243" s="1" t="s">
        <v>18</v>
      </c>
      <c r="S243" s="1" t="s">
        <v>1484</v>
      </c>
      <c r="T243" s="2" t="s">
        <v>1485</v>
      </c>
    </row>
    <row r="244" spans="1:20" ht="45" hidden="1" x14ac:dyDescent="0.25">
      <c r="A244" s="5" t="s">
        <v>1494</v>
      </c>
      <c r="B244" s="5" t="s">
        <v>1486</v>
      </c>
      <c r="D244" s="1" t="s">
        <v>1487</v>
      </c>
      <c r="E244" s="1">
        <v>2010</v>
      </c>
      <c r="I244" s="1" t="s">
        <v>1488</v>
      </c>
      <c r="J244" s="1" t="s">
        <v>1489</v>
      </c>
      <c r="K244" s="1" t="s">
        <v>1490</v>
      </c>
      <c r="M244" s="2" t="s">
        <v>1491</v>
      </c>
      <c r="O244" s="1" t="s">
        <v>1492</v>
      </c>
      <c r="S244" s="1" t="s">
        <v>1493</v>
      </c>
      <c r="T244" s="2" t="s">
        <v>1491</v>
      </c>
    </row>
    <row r="245" spans="1:20" s="4" customFormat="1" ht="30" hidden="1" x14ac:dyDescent="0.25">
      <c r="A245" s="22" t="s">
        <v>1352</v>
      </c>
      <c r="B245" s="22" t="s">
        <v>1495</v>
      </c>
      <c r="D245" s="4" t="s">
        <v>1496</v>
      </c>
      <c r="E245" s="4">
        <v>2010</v>
      </c>
      <c r="I245" s="4" t="s">
        <v>1497</v>
      </c>
      <c r="J245" s="4" t="s">
        <v>191</v>
      </c>
      <c r="L245" s="4" t="s">
        <v>1498</v>
      </c>
      <c r="M245" s="21" t="s">
        <v>1926</v>
      </c>
      <c r="O245" s="4" t="s">
        <v>17</v>
      </c>
      <c r="P245" s="4" t="s">
        <v>1476</v>
      </c>
      <c r="Q245" s="4" t="s">
        <v>18</v>
      </c>
      <c r="R245" s="4" t="s">
        <v>117</v>
      </c>
      <c r="S245" s="4" t="s">
        <v>1927</v>
      </c>
    </row>
    <row r="246" spans="1:20" s="25" customFormat="1" ht="90" hidden="1" x14ac:dyDescent="0.25">
      <c r="A246" s="24" t="s">
        <v>1499</v>
      </c>
      <c r="B246" s="24"/>
    </row>
    <row r="247" spans="1:20" s="25" customFormat="1" ht="105" hidden="1" x14ac:dyDescent="0.25">
      <c r="A247" s="24" t="s">
        <v>1500</v>
      </c>
      <c r="B247" s="24"/>
    </row>
    <row r="248" spans="1:20" s="25" customFormat="1" ht="36" hidden="1" x14ac:dyDescent="0.25">
      <c r="A248" s="24" t="s">
        <v>1501</v>
      </c>
      <c r="B248" s="24" t="s">
        <v>139</v>
      </c>
      <c r="D248" s="25" t="s">
        <v>1502</v>
      </c>
      <c r="I248" s="25" t="s">
        <v>1503</v>
      </c>
      <c r="J248" s="25" t="s">
        <v>510</v>
      </c>
      <c r="O248" s="25" t="s">
        <v>301</v>
      </c>
      <c r="R248" s="25" t="s">
        <v>117</v>
      </c>
    </row>
    <row r="249" spans="1:20" s="25" customFormat="1" ht="45" hidden="1" x14ac:dyDescent="0.25">
      <c r="A249" s="24" t="s">
        <v>1504</v>
      </c>
      <c r="B249" s="24" t="s">
        <v>139</v>
      </c>
      <c r="D249" s="25" t="s">
        <v>1505</v>
      </c>
      <c r="E249" s="25">
        <v>2010</v>
      </c>
      <c r="I249" s="25" t="s">
        <v>1506</v>
      </c>
      <c r="J249" s="25" t="s">
        <v>191</v>
      </c>
      <c r="O249" s="25" t="s">
        <v>301</v>
      </c>
    </row>
    <row r="250" spans="1:20" s="25" customFormat="1" ht="24" hidden="1" x14ac:dyDescent="0.25">
      <c r="A250" s="24" t="s">
        <v>1507</v>
      </c>
      <c r="B250" s="24" t="s">
        <v>139</v>
      </c>
      <c r="D250" s="25" t="s">
        <v>1508</v>
      </c>
      <c r="E250" s="25">
        <v>2010</v>
      </c>
      <c r="I250" s="25" t="s">
        <v>1509</v>
      </c>
      <c r="J250" s="25" t="s">
        <v>551</v>
      </c>
      <c r="O250" s="25" t="s">
        <v>301</v>
      </c>
      <c r="R250" s="25" t="s">
        <v>117</v>
      </c>
    </row>
    <row r="251" spans="1:20" s="25" customFormat="1" ht="30" hidden="1" x14ac:dyDescent="0.25">
      <c r="A251" s="24" t="s">
        <v>1510</v>
      </c>
      <c r="B251" s="24" t="s">
        <v>139</v>
      </c>
      <c r="D251" s="25" t="s">
        <v>1511</v>
      </c>
      <c r="E251" s="25">
        <v>2010</v>
      </c>
      <c r="I251" s="25" t="s">
        <v>1512</v>
      </c>
      <c r="J251" s="25" t="s">
        <v>865</v>
      </c>
      <c r="O251" s="25" t="s">
        <v>301</v>
      </c>
    </row>
    <row r="252" spans="1:20" s="25" customFormat="1" ht="24" hidden="1" x14ac:dyDescent="0.25">
      <c r="A252" s="24" t="s">
        <v>1513</v>
      </c>
      <c r="B252" s="24" t="s">
        <v>139</v>
      </c>
      <c r="D252" s="25" t="s">
        <v>1514</v>
      </c>
      <c r="E252" s="25">
        <v>2010</v>
      </c>
      <c r="I252" s="25" t="s">
        <v>1512</v>
      </c>
      <c r="J252" s="25" t="s">
        <v>213</v>
      </c>
      <c r="O252" s="25" t="s">
        <v>301</v>
      </c>
    </row>
    <row r="253" spans="1:20" s="4" customFormat="1" ht="45" hidden="1" x14ac:dyDescent="0.25">
      <c r="A253" s="22" t="s">
        <v>1515</v>
      </c>
      <c r="B253" s="22" t="s">
        <v>139</v>
      </c>
      <c r="D253" s="4" t="s">
        <v>1516</v>
      </c>
      <c r="E253" s="4">
        <v>2010</v>
      </c>
      <c r="I253" s="4" t="s">
        <v>1497</v>
      </c>
      <c r="J253" s="4" t="s">
        <v>191</v>
      </c>
      <c r="M253" s="21" t="s">
        <v>1517</v>
      </c>
      <c r="N253" s="4" t="s">
        <v>1518</v>
      </c>
      <c r="O253" s="4" t="s">
        <v>301</v>
      </c>
      <c r="P253" s="4" t="s">
        <v>1476</v>
      </c>
      <c r="S253" s="4" t="s">
        <v>1519</v>
      </c>
    </row>
    <row r="254" spans="1:20" s="25" customFormat="1" ht="24" hidden="1" x14ac:dyDescent="0.25">
      <c r="A254" s="24" t="s">
        <v>1520</v>
      </c>
      <c r="B254" s="24" t="s">
        <v>139</v>
      </c>
      <c r="D254" s="25" t="s">
        <v>1521</v>
      </c>
      <c r="E254" s="25">
        <v>2010</v>
      </c>
      <c r="I254" s="25" t="s">
        <v>1497</v>
      </c>
      <c r="J254" s="25" t="s">
        <v>1522</v>
      </c>
      <c r="O254" s="25" t="s">
        <v>301</v>
      </c>
    </row>
    <row r="255" spans="1:20" s="25" customFormat="1" ht="24" hidden="1" x14ac:dyDescent="0.25">
      <c r="A255" s="24" t="s">
        <v>1523</v>
      </c>
      <c r="B255" s="24" t="s">
        <v>139</v>
      </c>
      <c r="D255" s="25" t="s">
        <v>1524</v>
      </c>
      <c r="E255" s="25">
        <v>2010</v>
      </c>
      <c r="I255" s="25" t="s">
        <v>1512</v>
      </c>
      <c r="J255" s="25" t="s">
        <v>510</v>
      </c>
      <c r="O255" s="25" t="s">
        <v>301</v>
      </c>
    </row>
    <row r="256" spans="1:20" s="25" customFormat="1" ht="30" hidden="1" x14ac:dyDescent="0.25">
      <c r="A256" s="24" t="s">
        <v>1525</v>
      </c>
      <c r="B256" s="24" t="s">
        <v>139</v>
      </c>
      <c r="D256" s="25" t="s">
        <v>1526</v>
      </c>
      <c r="E256" s="25">
        <v>2010</v>
      </c>
      <c r="I256" s="25" t="s">
        <v>1455</v>
      </c>
      <c r="J256" s="25" t="s">
        <v>1527</v>
      </c>
      <c r="O256" s="25" t="s">
        <v>301</v>
      </c>
    </row>
    <row r="257" spans="1:20" s="25" customFormat="1" ht="30" hidden="1" x14ac:dyDescent="0.25">
      <c r="A257" s="24" t="s">
        <v>1528</v>
      </c>
      <c r="B257" s="24" t="s">
        <v>139</v>
      </c>
      <c r="D257" s="25" t="s">
        <v>1526</v>
      </c>
      <c r="E257" s="25">
        <v>2010</v>
      </c>
      <c r="I257" s="25" t="s">
        <v>1455</v>
      </c>
      <c r="J257" s="25" t="s">
        <v>1527</v>
      </c>
      <c r="O257" s="25" t="s">
        <v>301</v>
      </c>
    </row>
    <row r="258" spans="1:20" s="25" customFormat="1" ht="24" hidden="1" x14ac:dyDescent="0.25">
      <c r="A258" s="24" t="s">
        <v>1529</v>
      </c>
      <c r="B258" s="24" t="s">
        <v>139</v>
      </c>
      <c r="D258" s="25" t="s">
        <v>1521</v>
      </c>
      <c r="E258" s="25">
        <v>2010</v>
      </c>
      <c r="I258" s="25" t="s">
        <v>1497</v>
      </c>
      <c r="J258" s="25" t="s">
        <v>1522</v>
      </c>
      <c r="O258" s="25" t="s">
        <v>301</v>
      </c>
    </row>
    <row r="259" spans="1:20" s="4" customFormat="1" ht="48" hidden="1" x14ac:dyDescent="0.25">
      <c r="A259" s="22" t="s">
        <v>1443</v>
      </c>
      <c r="B259" s="22" t="s">
        <v>139</v>
      </c>
      <c r="D259" s="4" t="s">
        <v>1530</v>
      </c>
      <c r="E259" s="4">
        <v>2010</v>
      </c>
      <c r="I259" s="4" t="s">
        <v>1456</v>
      </c>
      <c r="J259" s="4" t="s">
        <v>1243</v>
      </c>
      <c r="M259" s="21" t="s">
        <v>1531</v>
      </c>
      <c r="O259" s="4" t="s">
        <v>301</v>
      </c>
      <c r="S259" s="4" t="s">
        <v>1532</v>
      </c>
    </row>
    <row r="260" spans="1:20" s="25" customFormat="1" ht="30" hidden="1" x14ac:dyDescent="0.25">
      <c r="A260" s="24" t="s">
        <v>1533</v>
      </c>
      <c r="B260" s="24" t="s">
        <v>139</v>
      </c>
      <c r="D260" s="25" t="s">
        <v>1534</v>
      </c>
      <c r="E260" s="25">
        <v>2010</v>
      </c>
      <c r="I260" s="25" t="s">
        <v>1456</v>
      </c>
      <c r="J260" s="25" t="s">
        <v>510</v>
      </c>
      <c r="O260" s="25" t="s">
        <v>301</v>
      </c>
    </row>
    <row r="261" spans="1:20" s="25" customFormat="1" ht="36" hidden="1" x14ac:dyDescent="0.25">
      <c r="A261" s="24" t="s">
        <v>1415</v>
      </c>
      <c r="B261" s="24" t="s">
        <v>139</v>
      </c>
      <c r="D261" s="25" t="s">
        <v>1535</v>
      </c>
      <c r="E261" s="25">
        <v>2010</v>
      </c>
      <c r="I261" s="25" t="s">
        <v>1456</v>
      </c>
      <c r="J261" s="25" t="s">
        <v>1243</v>
      </c>
      <c r="O261" s="25" t="s">
        <v>301</v>
      </c>
    </row>
    <row r="262" spans="1:20" s="25" customFormat="1" hidden="1" x14ac:dyDescent="0.25">
      <c r="A262" s="24" t="s">
        <v>1536</v>
      </c>
      <c r="B262" s="24" t="s">
        <v>1350</v>
      </c>
      <c r="C262" s="25" t="s">
        <v>1537</v>
      </c>
    </row>
    <row r="263" spans="1:20" ht="45" hidden="1" x14ac:dyDescent="0.25">
      <c r="A263" s="5" t="s">
        <v>1538</v>
      </c>
      <c r="B263" s="5" t="s">
        <v>1350</v>
      </c>
      <c r="C263" s="1" t="s">
        <v>1219</v>
      </c>
      <c r="E263" s="1">
        <v>2009</v>
      </c>
      <c r="F263" s="1">
        <v>1</v>
      </c>
      <c r="I263" s="1" t="s">
        <v>1539</v>
      </c>
      <c r="K263" s="1" t="s">
        <v>1224</v>
      </c>
      <c r="L263" s="1" t="s">
        <v>1540</v>
      </c>
      <c r="M263" s="2" t="s">
        <v>1541</v>
      </c>
      <c r="O263" s="1" t="s">
        <v>284</v>
      </c>
      <c r="Q263" s="1" t="s">
        <v>18</v>
      </c>
      <c r="R263" s="1" t="s">
        <v>117</v>
      </c>
      <c r="S263" s="1" t="s">
        <v>1542</v>
      </c>
    </row>
    <row r="264" spans="1:20" ht="45" hidden="1" x14ac:dyDescent="0.25">
      <c r="A264" s="5" t="s">
        <v>1543</v>
      </c>
      <c r="B264" s="5" t="s">
        <v>1544</v>
      </c>
      <c r="C264" s="1" t="s">
        <v>1219</v>
      </c>
      <c r="E264" s="1">
        <v>2009</v>
      </c>
      <c r="F264" s="1">
        <v>1</v>
      </c>
      <c r="I264" s="1" t="s">
        <v>1539</v>
      </c>
      <c r="K264" s="1" t="s">
        <v>1224</v>
      </c>
      <c r="L264" s="1" t="s">
        <v>1540</v>
      </c>
      <c r="M264" s="2" t="s">
        <v>1541</v>
      </c>
      <c r="O264" s="1" t="s">
        <v>284</v>
      </c>
      <c r="Q264" s="1" t="s">
        <v>18</v>
      </c>
      <c r="R264" s="1" t="s">
        <v>117</v>
      </c>
      <c r="S264" s="1" t="s">
        <v>1545</v>
      </c>
    </row>
    <row r="265" spans="1:20" ht="30" hidden="1" x14ac:dyDescent="0.25">
      <c r="A265" s="5" t="s">
        <v>1546</v>
      </c>
      <c r="B265" s="5" t="s">
        <v>1547</v>
      </c>
      <c r="C265" s="1" t="s">
        <v>1548</v>
      </c>
      <c r="E265" s="1">
        <v>2009</v>
      </c>
      <c r="H265" s="1" t="s">
        <v>1549</v>
      </c>
      <c r="I265" s="1">
        <v>2009</v>
      </c>
      <c r="K265" s="1" t="s">
        <v>1213</v>
      </c>
      <c r="L265" s="1" t="s">
        <v>1550</v>
      </c>
      <c r="M265" s="2" t="s">
        <v>1551</v>
      </c>
      <c r="O265" s="1" t="s">
        <v>284</v>
      </c>
      <c r="Q265" s="1" t="s">
        <v>18</v>
      </c>
      <c r="R265" s="1" t="s">
        <v>117</v>
      </c>
      <c r="S265" s="1" t="s">
        <v>1552</v>
      </c>
    </row>
    <row r="266" spans="1:20" s="32" customFormat="1" ht="30" hidden="1" x14ac:dyDescent="0.25">
      <c r="A266" s="31" t="s">
        <v>1553</v>
      </c>
      <c r="B266" s="31" t="s">
        <v>1554</v>
      </c>
      <c r="E266" s="32">
        <v>2009</v>
      </c>
      <c r="I266" s="32">
        <v>2009</v>
      </c>
      <c r="K266" s="32" t="s">
        <v>1555</v>
      </c>
      <c r="M266" s="33" t="s">
        <v>1556</v>
      </c>
      <c r="O266" s="32" t="s">
        <v>217</v>
      </c>
      <c r="Q266" s="32" t="s">
        <v>18</v>
      </c>
      <c r="R266" s="32" t="s">
        <v>117</v>
      </c>
      <c r="S266" s="32" t="s">
        <v>1557</v>
      </c>
    </row>
    <row r="267" spans="1:20" ht="48" hidden="1" x14ac:dyDescent="0.25">
      <c r="A267" s="5" t="s">
        <v>1558</v>
      </c>
      <c r="B267" s="5" t="s">
        <v>1559</v>
      </c>
      <c r="C267" s="1" t="s">
        <v>1560</v>
      </c>
      <c r="E267" s="1">
        <v>2009</v>
      </c>
      <c r="H267" s="1" t="s">
        <v>1561</v>
      </c>
      <c r="I267" s="1" t="s">
        <v>1564</v>
      </c>
      <c r="K267" s="1" t="s">
        <v>687</v>
      </c>
      <c r="L267" s="1" t="s">
        <v>1562</v>
      </c>
      <c r="M267" s="2" t="s">
        <v>1563</v>
      </c>
      <c r="O267" s="1" t="s">
        <v>284</v>
      </c>
      <c r="Q267" s="1" t="s">
        <v>18</v>
      </c>
      <c r="R267" s="1" t="s">
        <v>117</v>
      </c>
      <c r="S267" s="1" t="s">
        <v>1565</v>
      </c>
      <c r="T267" s="2" t="s">
        <v>1566</v>
      </c>
    </row>
    <row r="268" spans="1:20" ht="30" hidden="1" x14ac:dyDescent="0.25">
      <c r="A268" s="5" t="s">
        <v>1568</v>
      </c>
      <c r="B268" s="5" t="s">
        <v>1569</v>
      </c>
      <c r="E268" s="1">
        <v>2008</v>
      </c>
      <c r="H268" s="1">
        <v>524</v>
      </c>
      <c r="I268" s="1" t="s">
        <v>1570</v>
      </c>
      <c r="K268" s="1" t="s">
        <v>1571</v>
      </c>
      <c r="L268" s="1" t="s">
        <v>1572</v>
      </c>
      <c r="M268" s="2" t="s">
        <v>1573</v>
      </c>
      <c r="O268" s="1" t="s">
        <v>217</v>
      </c>
      <c r="Q268" s="1" t="s">
        <v>18</v>
      </c>
      <c r="R268" s="1" t="s">
        <v>117</v>
      </c>
      <c r="S268" s="1" t="s">
        <v>1574</v>
      </c>
    </row>
    <row r="269" spans="1:20" s="4" customFormat="1" ht="30" hidden="1" x14ac:dyDescent="0.25">
      <c r="A269" s="22" t="s">
        <v>1575</v>
      </c>
      <c r="B269" s="22" t="s">
        <v>1578</v>
      </c>
      <c r="C269" s="4" t="s">
        <v>1567</v>
      </c>
      <c r="E269" s="4">
        <v>2007</v>
      </c>
      <c r="H269" s="4" t="s">
        <v>1576</v>
      </c>
      <c r="I269" s="4" t="s">
        <v>1577</v>
      </c>
      <c r="J269" s="4" t="s">
        <v>1223</v>
      </c>
      <c r="K269" s="4" t="s">
        <v>1224</v>
      </c>
      <c r="L269" s="4" t="s">
        <v>1579</v>
      </c>
      <c r="M269" s="21" t="s">
        <v>1580</v>
      </c>
      <c r="O269" s="4" t="s">
        <v>284</v>
      </c>
      <c r="Q269" s="4" t="s">
        <v>18</v>
      </c>
      <c r="R269" s="4" t="s">
        <v>117</v>
      </c>
      <c r="S269" s="4" t="s">
        <v>1581</v>
      </c>
    </row>
    <row r="270" spans="1:20" ht="48" hidden="1" x14ac:dyDescent="0.25">
      <c r="A270" s="5" t="s">
        <v>1582</v>
      </c>
      <c r="B270" s="5" t="s">
        <v>1583</v>
      </c>
      <c r="C270" s="1" t="s">
        <v>1584</v>
      </c>
      <c r="E270" s="1">
        <v>2006</v>
      </c>
      <c r="H270" s="1" t="s">
        <v>1585</v>
      </c>
      <c r="I270" s="1">
        <v>2006</v>
      </c>
      <c r="J270" s="1" t="s">
        <v>1243</v>
      </c>
      <c r="K270" s="1" t="s">
        <v>1213</v>
      </c>
      <c r="L270" s="1" t="s">
        <v>1586</v>
      </c>
      <c r="M270" s="2" t="s">
        <v>1587</v>
      </c>
      <c r="N270" s="1" t="s">
        <v>1588</v>
      </c>
      <c r="O270" s="1" t="s">
        <v>284</v>
      </c>
      <c r="Q270" s="1" t="s">
        <v>18</v>
      </c>
      <c r="R270" s="1" t="s">
        <v>117</v>
      </c>
      <c r="S270" s="1" t="s">
        <v>1589</v>
      </c>
    </row>
    <row r="271" spans="1:20" ht="132" hidden="1" x14ac:dyDescent="0.25">
      <c r="A271" s="5" t="s">
        <v>1590</v>
      </c>
      <c r="B271" s="5" t="s">
        <v>1591</v>
      </c>
      <c r="C271" s="1" t="s">
        <v>1592</v>
      </c>
      <c r="E271" s="1">
        <v>2006</v>
      </c>
      <c r="H271" s="1">
        <v>760</v>
      </c>
      <c r="I271" s="1">
        <v>2006</v>
      </c>
      <c r="J271" s="1" t="s">
        <v>1243</v>
      </c>
      <c r="K271" s="1" t="s">
        <v>1213</v>
      </c>
      <c r="L271" s="1" t="s">
        <v>1586</v>
      </c>
      <c r="M271" s="2" t="s">
        <v>1587</v>
      </c>
      <c r="N271" s="1" t="s">
        <v>1593</v>
      </c>
      <c r="O271" s="1" t="s">
        <v>217</v>
      </c>
      <c r="Q271" s="1" t="s">
        <v>18</v>
      </c>
      <c r="R271" s="1" t="s">
        <v>117</v>
      </c>
      <c r="S271" s="1" t="s">
        <v>1594</v>
      </c>
    </row>
    <row r="272" spans="1:20" ht="36" hidden="1" x14ac:dyDescent="0.25">
      <c r="A272" s="5" t="s">
        <v>1595</v>
      </c>
      <c r="B272" s="5" t="s">
        <v>1596</v>
      </c>
      <c r="C272" s="1" t="s">
        <v>1597</v>
      </c>
      <c r="E272" s="1">
        <v>2006</v>
      </c>
      <c r="H272" s="1" t="s">
        <v>1598</v>
      </c>
      <c r="I272" s="1">
        <v>2006</v>
      </c>
      <c r="K272" s="1" t="s">
        <v>1599</v>
      </c>
      <c r="L272" s="1" t="s">
        <v>1600</v>
      </c>
      <c r="M272" s="2" t="s">
        <v>1601</v>
      </c>
      <c r="O272" s="1" t="s">
        <v>284</v>
      </c>
      <c r="P272" s="1" t="s">
        <v>1602</v>
      </c>
      <c r="Q272" s="1" t="s">
        <v>18</v>
      </c>
      <c r="R272" s="1" t="s">
        <v>18</v>
      </c>
      <c r="S272" s="1" t="s">
        <v>1603</v>
      </c>
      <c r="T272" s="2" t="s">
        <v>1604</v>
      </c>
    </row>
    <row r="273" spans="1:20" ht="72" hidden="1" x14ac:dyDescent="0.25">
      <c r="A273" s="5" t="s">
        <v>1605</v>
      </c>
      <c r="B273" s="5" t="s">
        <v>1606</v>
      </c>
      <c r="C273" s="1" t="s">
        <v>1607</v>
      </c>
      <c r="E273" s="1">
        <v>2005</v>
      </c>
      <c r="H273" s="1" t="s">
        <v>1608</v>
      </c>
      <c r="I273" s="1">
        <v>2005</v>
      </c>
      <c r="K273" s="1" t="s">
        <v>1213</v>
      </c>
      <c r="L273" s="1" t="s">
        <v>1609</v>
      </c>
      <c r="M273" s="2" t="s">
        <v>1610</v>
      </c>
      <c r="N273" s="1" t="s">
        <v>1611</v>
      </c>
      <c r="O273" s="1" t="s">
        <v>284</v>
      </c>
      <c r="P273" s="1" t="s">
        <v>1612</v>
      </c>
      <c r="Q273" s="1" t="s">
        <v>18</v>
      </c>
      <c r="R273" s="1" t="s">
        <v>117</v>
      </c>
      <c r="S273" s="1" t="s">
        <v>1613</v>
      </c>
    </row>
    <row r="274" spans="1:20" ht="30" hidden="1" x14ac:dyDescent="0.25">
      <c r="A274" s="5" t="s">
        <v>1614</v>
      </c>
      <c r="B274" s="5" t="s">
        <v>1615</v>
      </c>
      <c r="D274" s="1" t="s">
        <v>1616</v>
      </c>
      <c r="E274" s="1">
        <v>2005</v>
      </c>
      <c r="F274" s="1">
        <v>69</v>
      </c>
      <c r="H274" s="1">
        <v>85</v>
      </c>
      <c r="I274" s="1" t="s">
        <v>1617</v>
      </c>
      <c r="J274" s="1" t="s">
        <v>191</v>
      </c>
      <c r="K274" s="1" t="s">
        <v>315</v>
      </c>
      <c r="L274" s="1" t="s">
        <v>1618</v>
      </c>
      <c r="M274" s="2" t="s">
        <v>1619</v>
      </c>
      <c r="O274" s="1" t="s">
        <v>217</v>
      </c>
      <c r="Q274" s="1" t="s">
        <v>18</v>
      </c>
      <c r="R274" s="1" t="s">
        <v>117</v>
      </c>
      <c r="S274" s="1" t="s">
        <v>1620</v>
      </c>
      <c r="T274" s="2" t="s">
        <v>1621</v>
      </c>
    </row>
    <row r="275" spans="1:20" ht="45" hidden="1" x14ac:dyDescent="0.25">
      <c r="A275" s="5" t="s">
        <v>1622</v>
      </c>
      <c r="B275" s="5" t="s">
        <v>1623</v>
      </c>
      <c r="C275" s="1" t="s">
        <v>1624</v>
      </c>
      <c r="E275" s="1">
        <v>2005</v>
      </c>
      <c r="F275" s="1">
        <v>1</v>
      </c>
      <c r="I275" s="1" t="s">
        <v>1625</v>
      </c>
      <c r="K275" s="1" t="s">
        <v>192</v>
      </c>
      <c r="L275" s="1" t="s">
        <v>1626</v>
      </c>
      <c r="M275" s="2" t="s">
        <v>1627</v>
      </c>
      <c r="O275" s="1" t="s">
        <v>284</v>
      </c>
      <c r="Q275" s="1" t="s">
        <v>18</v>
      </c>
      <c r="R275" s="1" t="s">
        <v>117</v>
      </c>
      <c r="S275" s="1" t="s">
        <v>1628</v>
      </c>
    </row>
    <row r="276" spans="1:20" ht="30" hidden="1" x14ac:dyDescent="0.25">
      <c r="A276" s="5" t="s">
        <v>1629</v>
      </c>
      <c r="B276" s="5" t="s">
        <v>1630</v>
      </c>
      <c r="E276" s="1">
        <v>2004</v>
      </c>
      <c r="H276" s="1">
        <v>522</v>
      </c>
      <c r="I276" s="1" t="s">
        <v>1631</v>
      </c>
      <c r="K276" s="1" t="s">
        <v>1457</v>
      </c>
      <c r="L276" s="1" t="s">
        <v>1632</v>
      </c>
      <c r="M276" s="2" t="s">
        <v>1633</v>
      </c>
      <c r="O276" s="1" t="s">
        <v>217</v>
      </c>
      <c r="Q276" s="1" t="s">
        <v>18</v>
      </c>
      <c r="R276" s="1" t="s">
        <v>117</v>
      </c>
      <c r="S276" s="1" t="s">
        <v>1634</v>
      </c>
      <c r="T276" s="2" t="s">
        <v>1635</v>
      </c>
    </row>
    <row r="277" spans="1:20" ht="30" hidden="1" x14ac:dyDescent="0.25">
      <c r="A277" s="5" t="s">
        <v>1636</v>
      </c>
      <c r="B277" s="5" t="s">
        <v>139</v>
      </c>
      <c r="C277" s="1" t="s">
        <v>1637</v>
      </c>
      <c r="E277" s="1">
        <v>2004</v>
      </c>
      <c r="H277" s="1" t="s">
        <v>1638</v>
      </c>
      <c r="I277" s="1" t="s">
        <v>1631</v>
      </c>
      <c r="K277" s="1" t="s">
        <v>1457</v>
      </c>
      <c r="L277" s="1" t="s">
        <v>1632</v>
      </c>
      <c r="M277" s="2" t="s">
        <v>1639</v>
      </c>
      <c r="O277" s="1" t="s">
        <v>284</v>
      </c>
      <c r="Q277" s="1" t="s">
        <v>18</v>
      </c>
      <c r="R277" s="1" t="s">
        <v>117</v>
      </c>
      <c r="S277" s="1" t="s">
        <v>1640</v>
      </c>
      <c r="T277" s="2" t="s">
        <v>1635</v>
      </c>
    </row>
    <row r="278" spans="1:20" ht="36" hidden="1" x14ac:dyDescent="0.25">
      <c r="A278" s="5" t="s">
        <v>1641</v>
      </c>
      <c r="B278" s="5" t="s">
        <v>1642</v>
      </c>
      <c r="C278" s="1" t="s">
        <v>1643</v>
      </c>
      <c r="E278" s="1">
        <v>2004</v>
      </c>
      <c r="F278" s="1">
        <v>20</v>
      </c>
      <c r="G278" s="20" t="s">
        <v>1644</v>
      </c>
      <c r="H278" s="1" t="s">
        <v>1645</v>
      </c>
      <c r="I278" s="1" t="s">
        <v>1646</v>
      </c>
      <c r="K278" s="1" t="s">
        <v>1648</v>
      </c>
      <c r="L278" s="1" t="s">
        <v>1647</v>
      </c>
      <c r="M278" s="2" t="s">
        <v>1649</v>
      </c>
      <c r="O278" s="1" t="s">
        <v>17</v>
      </c>
      <c r="Q278" s="1" t="s">
        <v>18</v>
      </c>
      <c r="R278" s="1" t="s">
        <v>117</v>
      </c>
      <c r="S278" s="1" t="s">
        <v>1650</v>
      </c>
    </row>
    <row r="279" spans="1:20" ht="48" hidden="1" x14ac:dyDescent="0.25">
      <c r="A279" s="5" t="s">
        <v>1462</v>
      </c>
      <c r="B279" s="5" t="s">
        <v>1463</v>
      </c>
      <c r="D279" s="1" t="s">
        <v>1464</v>
      </c>
      <c r="E279" s="1">
        <v>2010</v>
      </c>
      <c r="H279" s="1" t="s">
        <v>1465</v>
      </c>
      <c r="I279" s="1" t="s">
        <v>1466</v>
      </c>
      <c r="J279" s="1" t="s">
        <v>951</v>
      </c>
      <c r="K279" s="1" t="s">
        <v>1467</v>
      </c>
      <c r="M279" s="2" t="s">
        <v>1469</v>
      </c>
      <c r="O279" s="1" t="s">
        <v>156</v>
      </c>
      <c r="P279" s="1" t="s">
        <v>1468</v>
      </c>
      <c r="Q279" s="1" t="s">
        <v>18</v>
      </c>
      <c r="R279" s="1" t="s">
        <v>18</v>
      </c>
      <c r="S279" s="1" t="s">
        <v>1470</v>
      </c>
      <c r="T279" s="2" t="s">
        <v>1469</v>
      </c>
    </row>
    <row r="280" spans="1:20" ht="36" hidden="1" x14ac:dyDescent="0.25">
      <c r="A280" s="5" t="s">
        <v>1651</v>
      </c>
      <c r="B280" s="5" t="s">
        <v>1350</v>
      </c>
      <c r="C280" s="1" t="s">
        <v>1654</v>
      </c>
      <c r="D280" s="1" t="s">
        <v>1652</v>
      </c>
      <c r="E280" s="1">
        <v>2009</v>
      </c>
      <c r="F280" s="1" t="s">
        <v>1655</v>
      </c>
      <c r="H280" s="1" t="s">
        <v>1653</v>
      </c>
      <c r="I280" s="1" t="s">
        <v>1564</v>
      </c>
      <c r="J280" s="1" t="s">
        <v>1527</v>
      </c>
      <c r="K280" s="1" t="s">
        <v>1438</v>
      </c>
      <c r="L280" s="1" t="s">
        <v>1656</v>
      </c>
      <c r="M280" s="2" t="s">
        <v>1657</v>
      </c>
      <c r="N280" s="1" t="s">
        <v>1658</v>
      </c>
      <c r="O280" s="1" t="s">
        <v>284</v>
      </c>
      <c r="P280" s="1" t="s">
        <v>1659</v>
      </c>
      <c r="Q280" s="1" t="s">
        <v>18</v>
      </c>
      <c r="R280" s="1" t="s">
        <v>18</v>
      </c>
      <c r="S280" s="1" t="s">
        <v>1660</v>
      </c>
      <c r="T280" s="2" t="s">
        <v>1657</v>
      </c>
    </row>
    <row r="281" spans="1:20" ht="30" hidden="1" x14ac:dyDescent="0.25">
      <c r="A281" s="5" t="s">
        <v>1661</v>
      </c>
      <c r="B281" s="5" t="s">
        <v>1662</v>
      </c>
      <c r="C281" s="1" t="s">
        <v>1663</v>
      </c>
      <c r="E281" s="1">
        <v>2009</v>
      </c>
      <c r="F281" s="1">
        <v>103</v>
      </c>
      <c r="H281" s="1" t="s">
        <v>1664</v>
      </c>
      <c r="I281" s="1">
        <v>2009</v>
      </c>
      <c r="J281" s="1" t="s">
        <v>191</v>
      </c>
      <c r="K281" s="1" t="s">
        <v>315</v>
      </c>
      <c r="L281" s="1" t="s">
        <v>1665</v>
      </c>
      <c r="M281" s="2" t="s">
        <v>1666</v>
      </c>
      <c r="O281" s="1" t="s">
        <v>284</v>
      </c>
      <c r="Q281" s="1" t="s">
        <v>18</v>
      </c>
      <c r="R281" s="1" t="s">
        <v>117</v>
      </c>
      <c r="S281" s="1" t="s">
        <v>1667</v>
      </c>
      <c r="T281" s="2" t="s">
        <v>1666</v>
      </c>
    </row>
    <row r="282" spans="1:20" s="4" customFormat="1" ht="36" hidden="1" x14ac:dyDescent="0.25">
      <c r="A282" s="22" t="s">
        <v>1668</v>
      </c>
      <c r="B282" s="22" t="s">
        <v>1669</v>
      </c>
      <c r="D282" s="4" t="s">
        <v>1670</v>
      </c>
      <c r="E282" s="4">
        <v>2009</v>
      </c>
      <c r="I282" s="4" t="s">
        <v>1671</v>
      </c>
      <c r="J282" s="4" t="s">
        <v>213</v>
      </c>
      <c r="K282" s="4" t="s">
        <v>1672</v>
      </c>
      <c r="M282" s="21" t="s">
        <v>1673</v>
      </c>
      <c r="O282" s="4" t="s">
        <v>17</v>
      </c>
      <c r="Q282" s="4" t="s">
        <v>18</v>
      </c>
      <c r="R282" s="4" t="s">
        <v>117</v>
      </c>
      <c r="S282" s="4" t="s">
        <v>1674</v>
      </c>
    </row>
    <row r="283" spans="1:20" ht="60" hidden="1" x14ac:dyDescent="0.25">
      <c r="A283" s="5" t="s">
        <v>1661</v>
      </c>
      <c r="B283" s="5" t="s">
        <v>1676</v>
      </c>
      <c r="D283" s="1" t="s">
        <v>1675</v>
      </c>
      <c r="E283" s="1">
        <v>2009</v>
      </c>
      <c r="I283" s="1" t="s">
        <v>1677</v>
      </c>
      <c r="J283" s="1" t="s">
        <v>1678</v>
      </c>
      <c r="K283" s="1" t="s">
        <v>1679</v>
      </c>
      <c r="L283" s="1" t="s">
        <v>1680</v>
      </c>
      <c r="M283" s="2" t="s">
        <v>1681</v>
      </c>
      <c r="O283" s="1" t="s">
        <v>1492</v>
      </c>
      <c r="R283" s="1" t="s">
        <v>117</v>
      </c>
      <c r="S283" s="1" t="s">
        <v>1682</v>
      </c>
    </row>
    <row r="284" spans="1:20" s="25" customFormat="1" ht="30" hidden="1" x14ac:dyDescent="0.25">
      <c r="A284" s="24" t="s">
        <v>1683</v>
      </c>
      <c r="B284" s="24" t="s">
        <v>1684</v>
      </c>
    </row>
    <row r="285" spans="1:20" s="29" customFormat="1" ht="36" hidden="1" x14ac:dyDescent="0.25">
      <c r="A285" s="28" t="s">
        <v>1685</v>
      </c>
      <c r="B285" s="28" t="s">
        <v>1686</v>
      </c>
      <c r="D285" s="29" t="s">
        <v>1687</v>
      </c>
      <c r="E285" s="29">
        <v>2008</v>
      </c>
      <c r="H285" s="29" t="s">
        <v>1688</v>
      </c>
      <c r="I285" s="29" t="s">
        <v>1689</v>
      </c>
      <c r="J285" s="29" t="s">
        <v>1690</v>
      </c>
    </row>
    <row r="286" spans="1:20" s="4" customFormat="1" ht="36" hidden="1" x14ac:dyDescent="0.25">
      <c r="A286" s="22" t="s">
        <v>1691</v>
      </c>
      <c r="B286" s="22" t="s">
        <v>139</v>
      </c>
      <c r="D286" s="4" t="s">
        <v>1692</v>
      </c>
      <c r="E286" s="4">
        <v>2008</v>
      </c>
      <c r="H286" s="4" t="s">
        <v>1693</v>
      </c>
      <c r="I286" s="4" t="s">
        <v>1694</v>
      </c>
      <c r="J286" s="4" t="s">
        <v>213</v>
      </c>
      <c r="M286" s="21" t="s">
        <v>1695</v>
      </c>
      <c r="O286" s="4" t="s">
        <v>156</v>
      </c>
      <c r="R286" s="4" t="s">
        <v>117</v>
      </c>
      <c r="S286" s="4" t="s">
        <v>1696</v>
      </c>
    </row>
    <row r="287" spans="1:20" ht="36" hidden="1" x14ac:dyDescent="0.25">
      <c r="A287" s="5" t="s">
        <v>1697</v>
      </c>
      <c r="B287" s="5" t="s">
        <v>139</v>
      </c>
      <c r="C287" s="1" t="s">
        <v>1698</v>
      </c>
      <c r="D287" s="1" t="s">
        <v>1699</v>
      </c>
      <c r="E287" s="1">
        <v>2008</v>
      </c>
      <c r="F287" s="1">
        <v>169</v>
      </c>
      <c r="H287" s="1" t="s">
        <v>1700</v>
      </c>
      <c r="I287" s="1">
        <v>2008</v>
      </c>
      <c r="K287" s="1" t="s">
        <v>1701</v>
      </c>
      <c r="L287" s="1" t="s">
        <v>1702</v>
      </c>
      <c r="M287" s="2" t="s">
        <v>1703</v>
      </c>
      <c r="N287" s="1" t="s">
        <v>1704</v>
      </c>
      <c r="O287" s="1" t="s">
        <v>284</v>
      </c>
      <c r="P287" s="1" t="s">
        <v>1705</v>
      </c>
      <c r="Q287" s="1" t="s">
        <v>18</v>
      </c>
      <c r="R287" s="1" t="s">
        <v>18</v>
      </c>
      <c r="S287" s="1" t="s">
        <v>1706</v>
      </c>
      <c r="T287" s="2" t="s">
        <v>1707</v>
      </c>
    </row>
    <row r="288" spans="1:20" s="25" customFormat="1" hidden="1" x14ac:dyDescent="0.25">
      <c r="A288" s="24" t="s">
        <v>1708</v>
      </c>
      <c r="B288" s="24" t="s">
        <v>139</v>
      </c>
      <c r="C288" s="25" t="s">
        <v>1709</v>
      </c>
      <c r="E288" s="25">
        <v>2008</v>
      </c>
      <c r="F288" s="25">
        <v>22</v>
      </c>
      <c r="G288" s="25">
        <v>6</v>
      </c>
      <c r="I288" s="25" t="s">
        <v>1710</v>
      </c>
    </row>
    <row r="289" spans="1:20" s="4" customFormat="1" ht="48" hidden="1" x14ac:dyDescent="0.25">
      <c r="A289" s="22" t="s">
        <v>1711</v>
      </c>
      <c r="B289" s="22" t="s">
        <v>1684</v>
      </c>
      <c r="D289" s="4" t="s">
        <v>1712</v>
      </c>
      <c r="E289" s="4">
        <v>2008</v>
      </c>
      <c r="I289" s="4" t="s">
        <v>1713</v>
      </c>
      <c r="J289" s="4" t="s">
        <v>1714</v>
      </c>
      <c r="M289" s="21" t="s">
        <v>1715</v>
      </c>
      <c r="O289" s="4" t="s">
        <v>156</v>
      </c>
      <c r="R289" s="4" t="s">
        <v>117</v>
      </c>
      <c r="S289" s="4" t="s">
        <v>1716</v>
      </c>
    </row>
    <row r="290" spans="1:20" ht="45" hidden="1" x14ac:dyDescent="0.25">
      <c r="A290" s="5" t="s">
        <v>1717</v>
      </c>
      <c r="B290" s="5" t="s">
        <v>1350</v>
      </c>
      <c r="C290" s="1" t="s">
        <v>1718</v>
      </c>
      <c r="D290" s="1" t="s">
        <v>1719</v>
      </c>
      <c r="E290" s="1">
        <v>2008</v>
      </c>
      <c r="H290" s="1" t="s">
        <v>1720</v>
      </c>
      <c r="I290" s="1" t="s">
        <v>1721</v>
      </c>
      <c r="J290" s="1" t="s">
        <v>1722</v>
      </c>
      <c r="K290" s="1" t="s">
        <v>1731</v>
      </c>
      <c r="L290" s="1" t="s">
        <v>1723</v>
      </c>
      <c r="M290" s="2" t="s">
        <v>1724</v>
      </c>
      <c r="N290" s="1" t="s">
        <v>1725</v>
      </c>
      <c r="O290" s="1" t="s">
        <v>156</v>
      </c>
      <c r="P290" s="1" t="s">
        <v>1726</v>
      </c>
      <c r="Q290" s="1" t="s">
        <v>18</v>
      </c>
      <c r="R290" s="1" t="s">
        <v>18</v>
      </c>
      <c r="S290" s="1" t="s">
        <v>1727</v>
      </c>
      <c r="T290" s="2" t="s">
        <v>1724</v>
      </c>
    </row>
    <row r="291" spans="1:20" s="4" customFormat="1" ht="30" hidden="1" x14ac:dyDescent="0.25">
      <c r="A291" s="22" t="s">
        <v>1728</v>
      </c>
      <c r="B291" s="22" t="s">
        <v>1729</v>
      </c>
      <c r="C291" s="4" t="s">
        <v>1730</v>
      </c>
      <c r="E291" s="4">
        <v>2008</v>
      </c>
      <c r="H291" s="4">
        <v>200</v>
      </c>
      <c r="I291" s="4">
        <v>2008</v>
      </c>
      <c r="K291" s="4" t="s">
        <v>1732</v>
      </c>
      <c r="M291" s="21" t="s">
        <v>1733</v>
      </c>
      <c r="O291" s="4" t="s">
        <v>17</v>
      </c>
      <c r="R291" s="4" t="s">
        <v>117</v>
      </c>
      <c r="S291" s="4" t="s">
        <v>1734</v>
      </c>
      <c r="T291" s="21" t="s">
        <v>1733</v>
      </c>
    </row>
    <row r="292" spans="1:20" ht="48" hidden="1" x14ac:dyDescent="0.25">
      <c r="A292" s="5" t="s">
        <v>1735</v>
      </c>
      <c r="B292" s="5" t="s">
        <v>1736</v>
      </c>
      <c r="C292" s="1" t="s">
        <v>1737</v>
      </c>
      <c r="D292" s="1" t="s">
        <v>1742</v>
      </c>
      <c r="E292" s="1">
        <v>2007</v>
      </c>
      <c r="H292" s="1" t="s">
        <v>1576</v>
      </c>
      <c r="I292" s="1" t="s">
        <v>1577</v>
      </c>
      <c r="J292" s="1" t="s">
        <v>191</v>
      </c>
      <c r="K292" s="1" t="s">
        <v>1571</v>
      </c>
      <c r="L292" s="1" t="s">
        <v>1579</v>
      </c>
      <c r="M292" s="2" t="s">
        <v>1580</v>
      </c>
      <c r="O292" s="1" t="s">
        <v>284</v>
      </c>
      <c r="P292" s="1" t="s">
        <v>1749</v>
      </c>
      <c r="Q292" s="1" t="s">
        <v>18</v>
      </c>
      <c r="R292" s="1" t="s">
        <v>117</v>
      </c>
      <c r="S292" s="1" t="s">
        <v>1738</v>
      </c>
    </row>
    <row r="293" spans="1:20" ht="48" hidden="1" x14ac:dyDescent="0.25">
      <c r="A293" s="5" t="s">
        <v>1739</v>
      </c>
      <c r="B293" s="5" t="s">
        <v>1740</v>
      </c>
      <c r="C293" s="1" t="s">
        <v>1737</v>
      </c>
      <c r="D293" s="1" t="s">
        <v>1742</v>
      </c>
      <c r="E293" s="1">
        <v>2007</v>
      </c>
      <c r="H293" s="1" t="s">
        <v>1741</v>
      </c>
      <c r="I293" s="1" t="s">
        <v>1577</v>
      </c>
      <c r="J293" s="1" t="s">
        <v>191</v>
      </c>
      <c r="K293" s="1" t="s">
        <v>1571</v>
      </c>
      <c r="L293" s="1" t="s">
        <v>1579</v>
      </c>
      <c r="M293" s="2" t="s">
        <v>1580</v>
      </c>
      <c r="O293" s="1" t="s">
        <v>284</v>
      </c>
      <c r="Q293" s="1" t="s">
        <v>18</v>
      </c>
      <c r="R293" s="1" t="s">
        <v>117</v>
      </c>
      <c r="S293" s="1" t="s">
        <v>1743</v>
      </c>
    </row>
    <row r="294" spans="1:20" ht="60" hidden="1" x14ac:dyDescent="0.25">
      <c r="A294" s="5" t="s">
        <v>1744</v>
      </c>
      <c r="B294" s="5" t="s">
        <v>1630</v>
      </c>
      <c r="D294" s="1" t="s">
        <v>1745</v>
      </c>
      <c r="E294" s="1">
        <v>2007</v>
      </c>
      <c r="H294" s="1">
        <v>10</v>
      </c>
      <c r="I294" s="1">
        <v>2007</v>
      </c>
      <c r="J294" s="1" t="s">
        <v>1474</v>
      </c>
      <c r="L294" s="1" t="s">
        <v>1746</v>
      </c>
      <c r="M294" s="2" t="s">
        <v>1747</v>
      </c>
      <c r="N294" s="1" t="s">
        <v>1748</v>
      </c>
      <c r="O294" s="1" t="s">
        <v>156</v>
      </c>
      <c r="P294" s="1" t="s">
        <v>1659</v>
      </c>
      <c r="Q294" s="1" t="s">
        <v>18</v>
      </c>
      <c r="R294" s="1" t="s">
        <v>18</v>
      </c>
      <c r="S294" s="1" t="s">
        <v>1750</v>
      </c>
      <c r="T294" s="2" t="s">
        <v>1747</v>
      </c>
    </row>
    <row r="295" spans="1:20" ht="60" hidden="1" x14ac:dyDescent="0.25">
      <c r="A295" s="5" t="s">
        <v>1751</v>
      </c>
      <c r="B295" s="5" t="s">
        <v>139</v>
      </c>
      <c r="C295" s="1" t="s">
        <v>1752</v>
      </c>
      <c r="E295" s="1">
        <v>2007</v>
      </c>
      <c r="F295" s="20" t="s">
        <v>1753</v>
      </c>
      <c r="H295" s="1">
        <v>193</v>
      </c>
      <c r="I295" s="1" t="s">
        <v>1577</v>
      </c>
      <c r="J295" s="1" t="s">
        <v>191</v>
      </c>
      <c r="M295" s="2" t="s">
        <v>1754</v>
      </c>
      <c r="O295" s="1" t="s">
        <v>495</v>
      </c>
      <c r="P295" s="1" t="s">
        <v>1749</v>
      </c>
      <c r="R295" s="1" t="s">
        <v>117</v>
      </c>
      <c r="S295" s="1" t="s">
        <v>1755</v>
      </c>
    </row>
    <row r="296" spans="1:20" ht="96" hidden="1" x14ac:dyDescent="0.25">
      <c r="A296" s="5" t="s">
        <v>1756</v>
      </c>
      <c r="B296" s="5" t="s">
        <v>1757</v>
      </c>
      <c r="C296" s="1" t="s">
        <v>1758</v>
      </c>
      <c r="D296" s="1" t="s">
        <v>1759</v>
      </c>
      <c r="E296" s="1">
        <v>2007</v>
      </c>
      <c r="H296" s="1" t="s">
        <v>1760</v>
      </c>
      <c r="I296" s="1" t="s">
        <v>1761</v>
      </c>
      <c r="J296" s="1" t="s">
        <v>164</v>
      </c>
      <c r="K296" s="1" t="s">
        <v>1762</v>
      </c>
      <c r="L296" s="1" t="s">
        <v>1763</v>
      </c>
      <c r="M296" s="2" t="s">
        <v>1764</v>
      </c>
      <c r="O296" s="1" t="s">
        <v>156</v>
      </c>
      <c r="P296" s="1" t="s">
        <v>1749</v>
      </c>
      <c r="Q296" s="1" t="s">
        <v>18</v>
      </c>
      <c r="R296" s="1" t="s">
        <v>18</v>
      </c>
      <c r="S296" s="1" t="s">
        <v>1765</v>
      </c>
      <c r="T296" s="2" t="s">
        <v>1764</v>
      </c>
    </row>
    <row r="297" spans="1:20" s="25" customFormat="1" ht="72" hidden="1" x14ac:dyDescent="0.25">
      <c r="A297" s="24" t="s">
        <v>1766</v>
      </c>
      <c r="B297" s="24" t="s">
        <v>139</v>
      </c>
      <c r="D297" s="25" t="s">
        <v>1767</v>
      </c>
      <c r="E297" s="25">
        <v>2006</v>
      </c>
      <c r="F297" s="25">
        <v>75</v>
      </c>
      <c r="I297" s="25">
        <v>2006</v>
      </c>
      <c r="J297" s="25" t="s">
        <v>191</v>
      </c>
      <c r="K297" s="25" t="s">
        <v>1768</v>
      </c>
      <c r="O297" s="25" t="s">
        <v>156</v>
      </c>
      <c r="R297" s="25" t="s">
        <v>117</v>
      </c>
    </row>
    <row r="298" spans="1:20" s="25" customFormat="1" ht="60" hidden="1" x14ac:dyDescent="0.25">
      <c r="A298" s="24" t="s">
        <v>1769</v>
      </c>
      <c r="B298" s="24" t="s">
        <v>1770</v>
      </c>
      <c r="D298" s="25" t="s">
        <v>1771</v>
      </c>
      <c r="E298" s="25">
        <v>2006</v>
      </c>
      <c r="I298" s="25">
        <v>2006</v>
      </c>
    </row>
    <row r="299" spans="1:20" s="25" customFormat="1" ht="45" hidden="1" x14ac:dyDescent="0.25">
      <c r="A299" s="24" t="s">
        <v>1772</v>
      </c>
      <c r="B299" s="24" t="s">
        <v>139</v>
      </c>
      <c r="C299" s="25" t="s">
        <v>1773</v>
      </c>
      <c r="E299" s="25">
        <v>2006</v>
      </c>
      <c r="I299" s="25" t="s">
        <v>1774</v>
      </c>
    </row>
    <row r="300" spans="1:20" s="25" customFormat="1" ht="36" hidden="1" x14ac:dyDescent="0.25">
      <c r="A300" s="24" t="s">
        <v>1775</v>
      </c>
      <c r="B300" s="24" t="s">
        <v>1776</v>
      </c>
      <c r="D300" s="25" t="s">
        <v>1777</v>
      </c>
      <c r="E300" s="25">
        <v>2006</v>
      </c>
      <c r="I300" s="25" t="s">
        <v>1778</v>
      </c>
      <c r="J300" s="25" t="s">
        <v>1779</v>
      </c>
      <c r="O300" s="25" t="s">
        <v>156</v>
      </c>
      <c r="R300" s="25" t="s">
        <v>117</v>
      </c>
    </row>
    <row r="301" spans="1:20" s="25" customFormat="1" ht="60" hidden="1" x14ac:dyDescent="0.25">
      <c r="A301" s="24" t="s">
        <v>1780</v>
      </c>
      <c r="B301" s="24" t="s">
        <v>1781</v>
      </c>
      <c r="C301" s="25" t="s">
        <v>1782</v>
      </c>
      <c r="E301" s="25">
        <v>2006</v>
      </c>
      <c r="I301" s="25" t="s">
        <v>1778</v>
      </c>
      <c r="J301" s="25" t="s">
        <v>191</v>
      </c>
      <c r="K301" s="25" t="s">
        <v>315</v>
      </c>
    </row>
    <row r="302" spans="1:20" s="25" customFormat="1" ht="30" hidden="1" x14ac:dyDescent="0.25">
      <c r="A302" s="24" t="s">
        <v>1783</v>
      </c>
      <c r="B302" s="24" t="s">
        <v>1781</v>
      </c>
      <c r="C302" s="25" t="s">
        <v>1782</v>
      </c>
      <c r="E302" s="25">
        <v>2006</v>
      </c>
      <c r="I302" s="25" t="s">
        <v>1784</v>
      </c>
      <c r="J302" s="25" t="s">
        <v>191</v>
      </c>
      <c r="K302" s="25" t="s">
        <v>315</v>
      </c>
    </row>
    <row r="303" spans="1:20" s="25" customFormat="1" hidden="1" x14ac:dyDescent="0.25">
      <c r="A303" s="24" t="str">
        <f>UPPER("'Under Pressure'")</f>
        <v>'UNDER PRESSURE'</v>
      </c>
      <c r="B303" s="24" t="s">
        <v>139</v>
      </c>
      <c r="C303" s="25" t="s">
        <v>1782</v>
      </c>
      <c r="E303" s="25">
        <v>2006</v>
      </c>
      <c r="I303" s="25" t="s">
        <v>1784</v>
      </c>
      <c r="J303" s="25" t="s">
        <v>191</v>
      </c>
      <c r="K303" s="25" t="s">
        <v>315</v>
      </c>
    </row>
    <row r="304" spans="1:20" s="25" customFormat="1" ht="30" hidden="1" x14ac:dyDescent="0.25">
      <c r="A304" s="24" t="s">
        <v>1785</v>
      </c>
      <c r="B304" s="24" t="s">
        <v>1781</v>
      </c>
      <c r="C304" s="25" t="s">
        <v>1786</v>
      </c>
      <c r="E304" s="25">
        <v>2005</v>
      </c>
      <c r="I304" s="25" t="s">
        <v>1787</v>
      </c>
      <c r="J304" s="25" t="s">
        <v>191</v>
      </c>
      <c r="K304" s="25" t="s">
        <v>315</v>
      </c>
      <c r="P304" s="25" t="s">
        <v>1749</v>
      </c>
    </row>
    <row r="305" spans="1:20" s="25" customFormat="1" ht="36" hidden="1" x14ac:dyDescent="0.25">
      <c r="A305" s="24" t="s">
        <v>1788</v>
      </c>
      <c r="B305" s="24" t="s">
        <v>1789</v>
      </c>
      <c r="C305" s="25" t="s">
        <v>1790</v>
      </c>
      <c r="E305" s="25">
        <v>2005</v>
      </c>
      <c r="F305" s="25" t="s">
        <v>1791</v>
      </c>
      <c r="G305" s="25" t="s">
        <v>1792</v>
      </c>
      <c r="I305" s="25" t="s">
        <v>1793</v>
      </c>
      <c r="L305" s="25" t="s">
        <v>1439</v>
      </c>
      <c r="O305" s="25" t="s">
        <v>156</v>
      </c>
      <c r="R305" s="25" t="s">
        <v>117</v>
      </c>
    </row>
    <row r="306" spans="1:20" ht="36" hidden="1" x14ac:dyDescent="0.25">
      <c r="A306" s="5" t="s">
        <v>1794</v>
      </c>
      <c r="B306" s="5" t="s">
        <v>1795</v>
      </c>
      <c r="C306" s="1" t="s">
        <v>1796</v>
      </c>
      <c r="E306" s="1">
        <v>2005</v>
      </c>
      <c r="H306" s="1" t="s">
        <v>1798</v>
      </c>
      <c r="I306" s="1" t="s">
        <v>1797</v>
      </c>
      <c r="J306" s="1" t="s">
        <v>1799</v>
      </c>
      <c r="K306" s="1" t="s">
        <v>1800</v>
      </c>
      <c r="L306" s="1" t="s">
        <v>1801</v>
      </c>
      <c r="M306" s="2" t="s">
        <v>1802</v>
      </c>
      <c r="O306" s="1" t="s">
        <v>17</v>
      </c>
      <c r="P306" s="1" t="s">
        <v>1749</v>
      </c>
      <c r="Q306" s="1" t="s">
        <v>18</v>
      </c>
      <c r="R306" s="1" t="s">
        <v>117</v>
      </c>
      <c r="S306" s="1" t="s">
        <v>1803</v>
      </c>
    </row>
    <row r="307" spans="1:20" ht="75" hidden="1" x14ac:dyDescent="0.25">
      <c r="A307" s="5" t="s">
        <v>1804</v>
      </c>
      <c r="B307" s="5" t="s">
        <v>1805</v>
      </c>
      <c r="D307" s="1" t="s">
        <v>1806</v>
      </c>
      <c r="E307" s="1">
        <v>2005</v>
      </c>
      <c r="H307" s="1" t="s">
        <v>1807</v>
      </c>
      <c r="I307" s="1" t="s">
        <v>1808</v>
      </c>
      <c r="J307" s="1" t="s">
        <v>510</v>
      </c>
      <c r="K307" s="1" t="s">
        <v>1809</v>
      </c>
      <c r="M307" s="2" t="s">
        <v>1810</v>
      </c>
      <c r="N307" s="1" t="s">
        <v>1811</v>
      </c>
      <c r="O307" s="1" t="s">
        <v>1812</v>
      </c>
      <c r="P307" s="1" t="s">
        <v>1813</v>
      </c>
      <c r="Q307" s="1" t="s">
        <v>18</v>
      </c>
      <c r="R307" s="1" t="s">
        <v>18</v>
      </c>
      <c r="S307" s="1" t="s">
        <v>1814</v>
      </c>
      <c r="T307" s="2" t="s">
        <v>1810</v>
      </c>
    </row>
    <row r="308" spans="1:20" s="25" customFormat="1" ht="30" hidden="1" x14ac:dyDescent="0.25">
      <c r="A308" s="24" t="s">
        <v>1815</v>
      </c>
      <c r="B308" s="24" t="s">
        <v>1805</v>
      </c>
      <c r="C308" s="25" t="s">
        <v>1816</v>
      </c>
      <c r="E308" s="25">
        <v>2005</v>
      </c>
      <c r="F308" s="25">
        <v>51</v>
      </c>
      <c r="H308" s="25" t="s">
        <v>1817</v>
      </c>
      <c r="I308" s="25" t="s">
        <v>1617</v>
      </c>
      <c r="K308" s="25" t="s">
        <v>1818</v>
      </c>
      <c r="L308" s="25" t="s">
        <v>1819</v>
      </c>
      <c r="R308" s="25" t="s">
        <v>117</v>
      </c>
    </row>
    <row r="309" spans="1:20" s="4" customFormat="1" ht="30" hidden="1" x14ac:dyDescent="0.25">
      <c r="A309" s="22" t="s">
        <v>1820</v>
      </c>
      <c r="B309" s="22" t="s">
        <v>1805</v>
      </c>
      <c r="C309" s="4" t="s">
        <v>1821</v>
      </c>
      <c r="E309" s="4">
        <v>2005</v>
      </c>
      <c r="F309" s="4">
        <v>69</v>
      </c>
      <c r="H309" s="4" t="s">
        <v>1822</v>
      </c>
      <c r="I309" s="4" t="s">
        <v>1617</v>
      </c>
      <c r="J309" s="4" t="s">
        <v>191</v>
      </c>
      <c r="K309" s="4" t="s">
        <v>315</v>
      </c>
      <c r="L309" s="4" t="s">
        <v>1618</v>
      </c>
      <c r="M309" s="21" t="s">
        <v>1621</v>
      </c>
      <c r="O309" s="4" t="s">
        <v>284</v>
      </c>
      <c r="P309" s="4" t="s">
        <v>1749</v>
      </c>
      <c r="Q309" s="4" t="s">
        <v>18</v>
      </c>
      <c r="R309" s="4" t="s">
        <v>117</v>
      </c>
      <c r="S309" s="4" t="s">
        <v>1823</v>
      </c>
      <c r="T309" s="21" t="s">
        <v>1621</v>
      </c>
    </row>
    <row r="310" spans="1:20" ht="84" hidden="1" x14ac:dyDescent="0.25">
      <c r="A310" s="5" t="s">
        <v>1824</v>
      </c>
      <c r="B310" s="5" t="s">
        <v>1825</v>
      </c>
      <c r="C310" s="1" t="s">
        <v>1826</v>
      </c>
      <c r="E310" s="1">
        <v>2004</v>
      </c>
      <c r="F310" s="1">
        <v>3</v>
      </c>
      <c r="I310" s="1" t="s">
        <v>1827</v>
      </c>
      <c r="K310" s="1" t="s">
        <v>1828</v>
      </c>
      <c r="L310" s="1" t="s">
        <v>1829</v>
      </c>
      <c r="M310" s="2" t="s">
        <v>1830</v>
      </c>
      <c r="O310" s="1" t="s">
        <v>284</v>
      </c>
      <c r="Q310" s="1" t="s">
        <v>18</v>
      </c>
      <c r="R310" s="1" t="s">
        <v>117</v>
      </c>
      <c r="S310" s="1" t="s">
        <v>1831</v>
      </c>
    </row>
    <row r="311" spans="1:20" ht="30" hidden="1" x14ac:dyDescent="0.25">
      <c r="A311" s="5" t="s">
        <v>1832</v>
      </c>
      <c r="B311" s="5" t="s">
        <v>1833</v>
      </c>
      <c r="D311" s="1" t="s">
        <v>1834</v>
      </c>
      <c r="E311" s="1">
        <v>2004</v>
      </c>
      <c r="H311" s="1" t="s">
        <v>1835</v>
      </c>
      <c r="I311" s="1" t="s">
        <v>1836</v>
      </c>
      <c r="J311" s="1" t="s">
        <v>1837</v>
      </c>
      <c r="K311" s="1" t="s">
        <v>319</v>
      </c>
      <c r="M311" s="2" t="s">
        <v>1838</v>
      </c>
      <c r="O311" s="1" t="s">
        <v>1812</v>
      </c>
      <c r="R311" s="1" t="s">
        <v>18</v>
      </c>
      <c r="S311" s="1" t="s">
        <v>1839</v>
      </c>
      <c r="T311" s="2" t="s">
        <v>1840</v>
      </c>
    </row>
    <row r="312" spans="1:20" ht="30" hidden="1" x14ac:dyDescent="0.25">
      <c r="A312" s="5" t="s">
        <v>1841</v>
      </c>
      <c r="B312" s="5" t="s">
        <v>1833</v>
      </c>
      <c r="D312" s="1" t="s">
        <v>1834</v>
      </c>
      <c r="E312" s="1">
        <v>2004</v>
      </c>
      <c r="H312" s="1" t="s">
        <v>1835</v>
      </c>
      <c r="I312" s="1" t="s">
        <v>1836</v>
      </c>
      <c r="J312" s="1" t="s">
        <v>1837</v>
      </c>
      <c r="K312" s="1" t="s">
        <v>319</v>
      </c>
      <c r="M312" s="2" t="s">
        <v>1838</v>
      </c>
      <c r="O312" s="1" t="s">
        <v>1812</v>
      </c>
      <c r="R312" s="1" t="s">
        <v>18</v>
      </c>
      <c r="S312" s="1" t="s">
        <v>1842</v>
      </c>
      <c r="T312" s="2" t="s">
        <v>1840</v>
      </c>
    </row>
    <row r="313" spans="1:20" ht="45" hidden="1" x14ac:dyDescent="0.25">
      <c r="A313" s="5" t="s">
        <v>1928</v>
      </c>
      <c r="B313" s="5" t="s">
        <v>1929</v>
      </c>
      <c r="D313" s="1" t="s">
        <v>1936</v>
      </c>
      <c r="E313" s="1">
        <v>2019</v>
      </c>
      <c r="H313" s="1" t="s">
        <v>1930</v>
      </c>
      <c r="I313" s="1" t="s">
        <v>1931</v>
      </c>
      <c r="J313" s="1" t="s">
        <v>1932</v>
      </c>
      <c r="M313" s="2" t="s">
        <v>1933</v>
      </c>
      <c r="N313" s="1" t="s">
        <v>1934</v>
      </c>
      <c r="O313" s="1" t="s">
        <v>156</v>
      </c>
      <c r="P313" s="1" t="s">
        <v>107</v>
      </c>
      <c r="Q313" s="1" t="s">
        <v>18</v>
      </c>
      <c r="R313" s="1" t="s">
        <v>18</v>
      </c>
      <c r="S313" s="1" t="s">
        <v>1935</v>
      </c>
      <c r="T313" s="2" t="s">
        <v>1933</v>
      </c>
    </row>
    <row r="314" spans="1:20" ht="60" hidden="1" x14ac:dyDescent="0.25">
      <c r="A314" s="5" t="s">
        <v>1937</v>
      </c>
      <c r="B314" s="5" t="s">
        <v>1944</v>
      </c>
      <c r="D314" s="1" t="s">
        <v>1950</v>
      </c>
      <c r="E314" s="1">
        <v>2021</v>
      </c>
      <c r="F314" s="1">
        <v>10</v>
      </c>
      <c r="G314" s="1">
        <v>8</v>
      </c>
      <c r="H314" s="1">
        <v>880</v>
      </c>
      <c r="I314" s="1" t="s">
        <v>1955</v>
      </c>
      <c r="K314" s="1" t="s">
        <v>33</v>
      </c>
      <c r="L314" s="1" t="s">
        <v>1957</v>
      </c>
      <c r="M314" s="2" t="s">
        <v>1956</v>
      </c>
      <c r="N314" s="1" t="s">
        <v>2006</v>
      </c>
      <c r="O314" s="1" t="s">
        <v>17</v>
      </c>
      <c r="P314" s="1" t="s">
        <v>157</v>
      </c>
      <c r="Q314" s="1" t="s">
        <v>18</v>
      </c>
      <c r="R314" s="1" t="s">
        <v>18</v>
      </c>
      <c r="S314" s="1" t="s">
        <v>2022</v>
      </c>
      <c r="T314" s="2" t="s">
        <v>1958</v>
      </c>
    </row>
    <row r="315" spans="1:20" ht="60" hidden="1" x14ac:dyDescent="0.25">
      <c r="A315" s="5" t="s">
        <v>1938</v>
      </c>
      <c r="B315" s="5" t="s">
        <v>1945</v>
      </c>
      <c r="D315" s="1" t="s">
        <v>1951</v>
      </c>
      <c r="E315" s="1">
        <v>2021</v>
      </c>
      <c r="F315" s="1">
        <v>4</v>
      </c>
      <c r="H315" s="1">
        <v>44</v>
      </c>
      <c r="I315" s="1" t="s">
        <v>1959</v>
      </c>
      <c r="K315" s="1" t="s">
        <v>1960</v>
      </c>
      <c r="L315" s="1" t="s">
        <v>1961</v>
      </c>
      <c r="M315" s="2" t="s">
        <v>1962</v>
      </c>
      <c r="N315" s="1" t="s">
        <v>1963</v>
      </c>
      <c r="O315" s="1" t="s">
        <v>17</v>
      </c>
      <c r="Q315" s="1" t="s">
        <v>18</v>
      </c>
      <c r="R315" s="1" t="s">
        <v>18</v>
      </c>
      <c r="S315" s="1" t="s">
        <v>2021</v>
      </c>
      <c r="T315" s="2" t="s">
        <v>1964</v>
      </c>
    </row>
    <row r="316" spans="1:20" ht="48" hidden="1" x14ac:dyDescent="0.25">
      <c r="A316" s="5" t="s">
        <v>1939</v>
      </c>
      <c r="B316" s="5" t="s">
        <v>1946</v>
      </c>
      <c r="D316" s="1" t="s">
        <v>1952</v>
      </c>
      <c r="E316" s="1">
        <v>2021</v>
      </c>
      <c r="H316" s="1" t="s">
        <v>1968</v>
      </c>
      <c r="I316" s="1" t="s">
        <v>1965</v>
      </c>
      <c r="J316" s="1" t="s">
        <v>164</v>
      </c>
      <c r="M316" s="2" t="s">
        <v>1971</v>
      </c>
      <c r="N316" s="1" t="s">
        <v>1972</v>
      </c>
      <c r="O316" s="1" t="s">
        <v>156</v>
      </c>
      <c r="P316" s="1" t="s">
        <v>157</v>
      </c>
      <c r="Q316" s="1" t="s">
        <v>18</v>
      </c>
      <c r="R316" s="1" t="s">
        <v>18</v>
      </c>
      <c r="S316" s="1" t="s">
        <v>2020</v>
      </c>
      <c r="T316" s="2" t="s">
        <v>1971</v>
      </c>
    </row>
    <row r="317" spans="1:20" ht="60" hidden="1" x14ac:dyDescent="0.25">
      <c r="A317" s="5" t="s">
        <v>1940</v>
      </c>
      <c r="B317" s="5" t="s">
        <v>1947</v>
      </c>
      <c r="D317" s="1" t="s">
        <v>1952</v>
      </c>
      <c r="E317" s="1">
        <v>2021</v>
      </c>
      <c r="H317" s="1" t="s">
        <v>1969</v>
      </c>
      <c r="I317" s="1" t="s">
        <v>1965</v>
      </c>
      <c r="J317" s="1" t="s">
        <v>164</v>
      </c>
      <c r="M317" s="2" t="s">
        <v>1970</v>
      </c>
      <c r="N317" s="1" t="s">
        <v>1973</v>
      </c>
      <c r="O317" s="1" t="s">
        <v>156</v>
      </c>
      <c r="P317" s="1" t="s">
        <v>157</v>
      </c>
      <c r="Q317" s="1" t="s">
        <v>18</v>
      </c>
      <c r="R317" s="1" t="s">
        <v>18</v>
      </c>
      <c r="S317" s="1" t="s">
        <v>2019</v>
      </c>
      <c r="T317" s="2" t="s">
        <v>1970</v>
      </c>
    </row>
    <row r="318" spans="1:20" ht="60" hidden="1" x14ac:dyDescent="0.25">
      <c r="A318" s="5" t="s">
        <v>1941</v>
      </c>
      <c r="B318" s="5" t="s">
        <v>1948</v>
      </c>
      <c r="D318" s="1" t="s">
        <v>1954</v>
      </c>
      <c r="E318" s="1">
        <v>2021</v>
      </c>
      <c r="F318" s="1" t="s">
        <v>1974</v>
      </c>
      <c r="H318" s="1" t="s">
        <v>1975</v>
      </c>
      <c r="I318" s="1" t="s">
        <v>1965</v>
      </c>
      <c r="J318" s="1" t="s">
        <v>191</v>
      </c>
      <c r="K318" s="1" t="s">
        <v>1438</v>
      </c>
      <c r="L318" s="1" t="s">
        <v>1978</v>
      </c>
      <c r="M318" s="2" t="s">
        <v>1983</v>
      </c>
      <c r="N318" s="1" t="s">
        <v>1984</v>
      </c>
      <c r="O318" s="1" t="s">
        <v>156</v>
      </c>
      <c r="P318" s="1" t="s">
        <v>1987</v>
      </c>
      <c r="Q318" s="1" t="s">
        <v>18</v>
      </c>
      <c r="R318" s="1" t="s">
        <v>18</v>
      </c>
      <c r="S318" s="1" t="s">
        <v>2018</v>
      </c>
      <c r="T318" s="2" t="s">
        <v>1988</v>
      </c>
    </row>
    <row r="319" spans="1:20" ht="75" hidden="1" x14ac:dyDescent="0.25">
      <c r="A319" s="5" t="s">
        <v>1942</v>
      </c>
      <c r="B319" s="5" t="s">
        <v>1949</v>
      </c>
      <c r="D319" s="1" t="s">
        <v>60</v>
      </c>
      <c r="E319" s="1">
        <v>2021</v>
      </c>
      <c r="F319" s="1" t="s">
        <v>1974</v>
      </c>
      <c r="H319" s="1" t="s">
        <v>1976</v>
      </c>
      <c r="I319" s="1" t="s">
        <v>1965</v>
      </c>
      <c r="J319" s="1" t="s">
        <v>191</v>
      </c>
      <c r="K319" s="1" t="s">
        <v>1438</v>
      </c>
      <c r="L319" s="1" t="s">
        <v>1979</v>
      </c>
      <c r="M319" s="34" t="s">
        <v>1982</v>
      </c>
      <c r="N319" s="1" t="s">
        <v>1985</v>
      </c>
      <c r="O319" s="1" t="s">
        <v>156</v>
      </c>
      <c r="P319" s="1" t="s">
        <v>157</v>
      </c>
      <c r="Q319" s="1" t="s">
        <v>18</v>
      </c>
      <c r="R319" s="1" t="s">
        <v>18</v>
      </c>
      <c r="S319" s="1" t="s">
        <v>2017</v>
      </c>
      <c r="T319" s="2" t="s">
        <v>1989</v>
      </c>
    </row>
    <row r="320" spans="1:20" ht="84" hidden="1" x14ac:dyDescent="0.25">
      <c r="A320" s="5" t="s">
        <v>1943</v>
      </c>
      <c r="B320" s="5" t="s">
        <v>2007</v>
      </c>
      <c r="D320" s="1" t="s">
        <v>60</v>
      </c>
      <c r="E320" s="1">
        <v>2021</v>
      </c>
      <c r="F320" s="1" t="s">
        <v>1974</v>
      </c>
      <c r="H320" s="1" t="s">
        <v>1977</v>
      </c>
      <c r="I320" s="1" t="s">
        <v>1965</v>
      </c>
      <c r="J320" s="1" t="s">
        <v>191</v>
      </c>
      <c r="K320" s="1" t="s">
        <v>1438</v>
      </c>
      <c r="L320" s="1" t="s">
        <v>1980</v>
      </c>
      <c r="M320" s="34" t="s">
        <v>1981</v>
      </c>
      <c r="N320" s="1" t="s">
        <v>1986</v>
      </c>
      <c r="O320" s="1" t="s">
        <v>156</v>
      </c>
      <c r="P320" s="1" t="s">
        <v>239</v>
      </c>
      <c r="Q320" s="1" t="s">
        <v>18</v>
      </c>
      <c r="R320" s="1" t="s">
        <v>18</v>
      </c>
      <c r="S320" s="1" t="s">
        <v>2016</v>
      </c>
      <c r="T320" s="2" t="s">
        <v>1990</v>
      </c>
    </row>
    <row r="321" spans="1:20" ht="48" hidden="1" x14ac:dyDescent="0.25">
      <c r="A321" s="5" t="s">
        <v>1992</v>
      </c>
      <c r="B321" s="5" t="s">
        <v>1999</v>
      </c>
      <c r="D321" s="1" t="s">
        <v>1993</v>
      </c>
      <c r="E321" s="1">
        <v>2020</v>
      </c>
      <c r="F321" s="1">
        <v>9</v>
      </c>
      <c r="G321" s="1">
        <v>11</v>
      </c>
      <c r="H321" s="1">
        <v>688</v>
      </c>
      <c r="I321" s="1" t="s">
        <v>1994</v>
      </c>
      <c r="K321" s="1" t="s">
        <v>33</v>
      </c>
      <c r="L321" s="1" t="s">
        <v>1995</v>
      </c>
      <c r="M321" s="34" t="s">
        <v>1996</v>
      </c>
      <c r="N321" s="1" t="s">
        <v>1997</v>
      </c>
      <c r="O321" s="1" t="s">
        <v>17</v>
      </c>
      <c r="Q321" s="4" t="s">
        <v>18</v>
      </c>
      <c r="R321" s="4" t="s">
        <v>18</v>
      </c>
      <c r="S321" s="1" t="s">
        <v>2015</v>
      </c>
      <c r="T321" s="2" t="s">
        <v>1998</v>
      </c>
    </row>
    <row r="322" spans="1:20" ht="72" hidden="1" x14ac:dyDescent="0.25">
      <c r="A322" s="5" t="s">
        <v>2000</v>
      </c>
      <c r="B322" s="5" t="s">
        <v>2001</v>
      </c>
      <c r="D322" s="1" t="s">
        <v>1993</v>
      </c>
      <c r="E322" s="1">
        <v>2020</v>
      </c>
      <c r="F322" s="1">
        <v>9</v>
      </c>
      <c r="G322" s="1">
        <v>11</v>
      </c>
      <c r="H322" s="1">
        <v>642</v>
      </c>
      <c r="I322" s="1" t="s">
        <v>55</v>
      </c>
      <c r="K322" s="1" t="s">
        <v>33</v>
      </c>
      <c r="L322" s="1" t="s">
        <v>2002</v>
      </c>
      <c r="M322" s="34" t="s">
        <v>2003</v>
      </c>
      <c r="N322" s="1" t="s">
        <v>2004</v>
      </c>
      <c r="O322" s="1" t="s">
        <v>17</v>
      </c>
      <c r="P322" s="1" t="s">
        <v>157</v>
      </c>
      <c r="Q322" s="4" t="s">
        <v>18</v>
      </c>
      <c r="R322" s="4" t="s">
        <v>18</v>
      </c>
      <c r="S322" s="1" t="s">
        <v>2014</v>
      </c>
      <c r="T322" s="2" t="s">
        <v>2005</v>
      </c>
    </row>
    <row r="323" spans="1:20" ht="60" hidden="1" x14ac:dyDescent="0.25">
      <c r="A323" s="5" t="s">
        <v>2008</v>
      </c>
      <c r="B323" s="5" t="s">
        <v>2009</v>
      </c>
      <c r="D323" s="1" t="s">
        <v>2012</v>
      </c>
      <c r="E323" s="1">
        <v>2019</v>
      </c>
      <c r="I323" s="1">
        <v>2019</v>
      </c>
      <c r="J323" s="1" t="s">
        <v>191</v>
      </c>
      <c r="K323" s="1" t="s">
        <v>2010</v>
      </c>
      <c r="O323" s="1" t="s">
        <v>1492</v>
      </c>
      <c r="P323" s="1" t="s">
        <v>157</v>
      </c>
      <c r="R323" s="1" t="s">
        <v>18</v>
      </c>
      <c r="S323" s="1" t="s">
        <v>2013</v>
      </c>
      <c r="T323" s="2" t="s">
        <v>2011</v>
      </c>
    </row>
    <row r="324" spans="1:20" ht="60" hidden="1" x14ac:dyDescent="0.25">
      <c r="A324" s="35" t="s">
        <v>2084</v>
      </c>
      <c r="B324" s="5" t="s">
        <v>2085</v>
      </c>
      <c r="D324" s="1" t="s">
        <v>2086</v>
      </c>
      <c r="E324" s="1">
        <v>2022</v>
      </c>
      <c r="F324" s="1" t="s">
        <v>2087</v>
      </c>
      <c r="I324" s="1" t="s">
        <v>2057</v>
      </c>
      <c r="J324" s="1" t="s">
        <v>1018</v>
      </c>
      <c r="K324" s="1" t="s">
        <v>2059</v>
      </c>
      <c r="L324" s="36" t="s">
        <v>2088</v>
      </c>
      <c r="M324" s="34" t="s">
        <v>2089</v>
      </c>
      <c r="N324" s="1" t="s">
        <v>2090</v>
      </c>
      <c r="O324" s="1" t="s">
        <v>156</v>
      </c>
      <c r="P324" s="1" t="s">
        <v>2092</v>
      </c>
      <c r="Q324" s="1" t="s">
        <v>18</v>
      </c>
      <c r="R324" s="1" t="s">
        <v>18</v>
      </c>
      <c r="S324" s="1" t="s">
        <v>2099</v>
      </c>
      <c r="T324" s="2" t="s">
        <v>2091</v>
      </c>
    </row>
    <row r="325" spans="1:20" ht="48" hidden="1" x14ac:dyDescent="0.25">
      <c r="A325" s="5" t="s">
        <v>2093</v>
      </c>
      <c r="B325" s="5" t="s">
        <v>2094</v>
      </c>
      <c r="D325" s="1" t="s">
        <v>2086</v>
      </c>
      <c r="E325" s="1">
        <v>2022</v>
      </c>
      <c r="F325" s="1" t="s">
        <v>2087</v>
      </c>
      <c r="I325" s="1" t="s">
        <v>2057</v>
      </c>
      <c r="J325" s="1" t="s">
        <v>1018</v>
      </c>
      <c r="K325" s="1" t="s">
        <v>2059</v>
      </c>
      <c r="L325" s="34" t="s">
        <v>2096</v>
      </c>
      <c r="M325" s="34" t="s">
        <v>2097</v>
      </c>
      <c r="N325" s="1" t="s">
        <v>2095</v>
      </c>
      <c r="O325" s="1" t="s">
        <v>156</v>
      </c>
      <c r="P325" s="1" t="s">
        <v>1987</v>
      </c>
      <c r="Q325" s="1" t="s">
        <v>18</v>
      </c>
      <c r="R325" s="1" t="s">
        <v>18</v>
      </c>
      <c r="S325" s="1" t="s">
        <v>2105</v>
      </c>
      <c r="T325" s="2" t="s">
        <v>2098</v>
      </c>
    </row>
    <row r="326" spans="1:20" ht="60" hidden="1" x14ac:dyDescent="0.25">
      <c r="A326" s="5" t="s">
        <v>2100</v>
      </c>
      <c r="B326" s="5" t="s">
        <v>2106</v>
      </c>
      <c r="E326" s="1">
        <v>2022</v>
      </c>
      <c r="I326" s="1">
        <v>2022</v>
      </c>
      <c r="J326" s="1" t="s">
        <v>191</v>
      </c>
      <c r="K326" s="1" t="s">
        <v>2101</v>
      </c>
      <c r="M326" s="34" t="s">
        <v>2102</v>
      </c>
      <c r="N326" s="1" t="s">
        <v>2103</v>
      </c>
      <c r="O326" s="1" t="s">
        <v>217</v>
      </c>
      <c r="P326" s="1" t="s">
        <v>1987</v>
      </c>
      <c r="Q326" s="1" t="s">
        <v>117</v>
      </c>
      <c r="R326" s="1" t="s">
        <v>18</v>
      </c>
      <c r="S326" s="1" t="s">
        <v>2104</v>
      </c>
    </row>
    <row r="327" spans="1:20" ht="75" x14ac:dyDescent="0.25">
      <c r="A327" s="5" t="s">
        <v>2124</v>
      </c>
      <c r="B327" s="5" t="s">
        <v>2157</v>
      </c>
      <c r="D327" s="1" t="s">
        <v>2129</v>
      </c>
      <c r="E327" s="1">
        <v>2023</v>
      </c>
      <c r="I327" s="1" t="s">
        <v>2108</v>
      </c>
      <c r="K327" s="1" t="s">
        <v>503</v>
      </c>
      <c r="M327" s="34" t="s">
        <v>2110</v>
      </c>
      <c r="N327" s="1" t="s">
        <v>2114</v>
      </c>
      <c r="O327" s="1" t="s">
        <v>1334</v>
      </c>
      <c r="P327" s="1" t="s">
        <v>2109</v>
      </c>
      <c r="Q327" s="1" t="s">
        <v>117</v>
      </c>
      <c r="R327" s="1" t="s">
        <v>18</v>
      </c>
      <c r="S327" s="1" t="s">
        <v>2113</v>
      </c>
      <c r="T327" s="2" t="s">
        <v>2111</v>
      </c>
    </row>
    <row r="328" spans="1:20" ht="48" x14ac:dyDescent="0.25">
      <c r="A328" s="5" t="s">
        <v>2116</v>
      </c>
      <c r="B328" s="5" t="s">
        <v>2156</v>
      </c>
      <c r="D328" s="1" t="s">
        <v>2117</v>
      </c>
      <c r="E328" s="1">
        <v>2023</v>
      </c>
      <c r="I328" s="1" t="s">
        <v>2118</v>
      </c>
      <c r="J328" s="1" t="s">
        <v>1278</v>
      </c>
      <c r="K328" s="1" t="s">
        <v>784</v>
      </c>
      <c r="L328" s="1" t="s">
        <v>2119</v>
      </c>
      <c r="M328" s="1" t="s">
        <v>2120</v>
      </c>
      <c r="N328" s="1" t="s">
        <v>2121</v>
      </c>
      <c r="O328" s="1" t="s">
        <v>156</v>
      </c>
      <c r="P328" s="1" t="s">
        <v>2109</v>
      </c>
      <c r="Q328" s="1" t="s">
        <v>18</v>
      </c>
      <c r="R328" s="1" t="s">
        <v>117</v>
      </c>
      <c r="S328" s="1" t="s">
        <v>2122</v>
      </c>
    </row>
    <row r="329" spans="1:20" ht="85.5" customHeight="1" x14ac:dyDescent="0.25">
      <c r="A329" s="5" t="s">
        <v>2125</v>
      </c>
      <c r="B329" s="5" t="s">
        <v>2155</v>
      </c>
      <c r="D329" s="1" t="s">
        <v>2130</v>
      </c>
      <c r="E329" s="1">
        <v>2023</v>
      </c>
      <c r="F329" s="1" t="s">
        <v>2132</v>
      </c>
      <c r="I329" s="1" t="s">
        <v>2134</v>
      </c>
      <c r="J329" s="1" t="s">
        <v>2136</v>
      </c>
      <c r="K329" s="1" t="s">
        <v>1438</v>
      </c>
      <c r="L329" s="37" t="s">
        <v>2138</v>
      </c>
      <c r="M329" s="37" t="s">
        <v>2137</v>
      </c>
      <c r="N329" s="1" t="s">
        <v>2114</v>
      </c>
      <c r="O329" s="1" t="s">
        <v>156</v>
      </c>
      <c r="P329" s="1" t="s">
        <v>2109</v>
      </c>
      <c r="Q329" s="1" t="s">
        <v>18</v>
      </c>
      <c r="R329" s="1" t="s">
        <v>18</v>
      </c>
      <c r="S329" s="1" t="s">
        <v>2146</v>
      </c>
      <c r="T329" s="2" t="s">
        <v>2150</v>
      </c>
    </row>
    <row r="330" spans="1:20" ht="48" x14ac:dyDescent="0.25">
      <c r="A330" s="5" t="s">
        <v>2126</v>
      </c>
      <c r="B330" s="5" t="s">
        <v>2154</v>
      </c>
      <c r="E330" s="1">
        <v>2023</v>
      </c>
      <c r="F330" s="1" t="s">
        <v>2133</v>
      </c>
      <c r="I330" s="1" t="s">
        <v>2135</v>
      </c>
      <c r="K330" s="1" t="s">
        <v>1438</v>
      </c>
      <c r="L330" s="1" t="s">
        <v>2067</v>
      </c>
      <c r="M330" s="37" t="s">
        <v>2140</v>
      </c>
      <c r="N330" s="1" t="s">
        <v>2142</v>
      </c>
      <c r="O330" s="1" t="s">
        <v>156</v>
      </c>
      <c r="P330" s="1" t="s">
        <v>2144</v>
      </c>
      <c r="Q330" s="1" t="s">
        <v>18</v>
      </c>
      <c r="R330" s="1" t="s">
        <v>18</v>
      </c>
      <c r="S330" s="1" t="s">
        <v>2147</v>
      </c>
      <c r="T330" s="2" t="s">
        <v>2068</v>
      </c>
    </row>
    <row r="331" spans="1:20" ht="75" x14ac:dyDescent="0.25">
      <c r="A331" s="5" t="s">
        <v>2127</v>
      </c>
      <c r="B331" s="5" t="s">
        <v>2153</v>
      </c>
      <c r="D331" s="1" t="s">
        <v>2131</v>
      </c>
      <c r="E331" s="1">
        <v>2023</v>
      </c>
      <c r="I331" s="1" t="s">
        <v>2135</v>
      </c>
      <c r="J331" s="1" t="s">
        <v>1243</v>
      </c>
      <c r="O331" s="1" t="s">
        <v>156</v>
      </c>
      <c r="P331" s="1" t="s">
        <v>2145</v>
      </c>
      <c r="Q331" s="1" t="s">
        <v>18</v>
      </c>
      <c r="R331" s="1" t="s">
        <v>18</v>
      </c>
      <c r="S331" s="1" t="s">
        <v>2148</v>
      </c>
    </row>
    <row r="332" spans="1:20" ht="60" x14ac:dyDescent="0.25">
      <c r="A332" s="5" t="s">
        <v>2128</v>
      </c>
      <c r="B332" s="5" t="s">
        <v>2152</v>
      </c>
      <c r="D332" s="1" t="s">
        <v>2130</v>
      </c>
      <c r="E332" s="1">
        <v>2023</v>
      </c>
      <c r="F332" s="1" t="s">
        <v>2132</v>
      </c>
      <c r="I332" s="1" t="s">
        <v>2134</v>
      </c>
      <c r="J332" s="1" t="s">
        <v>2136</v>
      </c>
      <c r="K332" s="1" t="s">
        <v>1438</v>
      </c>
      <c r="L332" s="1" t="s">
        <v>2139</v>
      </c>
      <c r="M332" s="37" t="s">
        <v>2141</v>
      </c>
      <c r="N332" s="1" t="s">
        <v>2143</v>
      </c>
      <c r="O332" s="1" t="s">
        <v>156</v>
      </c>
      <c r="P332" s="1" t="s">
        <v>2109</v>
      </c>
      <c r="Q332" s="1" t="s">
        <v>18</v>
      </c>
      <c r="R332" s="1" t="s">
        <v>18</v>
      </c>
      <c r="S332" s="1" t="s">
        <v>2149</v>
      </c>
      <c r="T332" s="2" t="s">
        <v>2151</v>
      </c>
    </row>
  </sheetData>
  <autoFilter ref="A1:U332">
    <filterColumn colId="4">
      <filters>
        <filter val="2023"/>
      </filters>
    </filterColumn>
  </autoFilter>
  <conditionalFormatting sqref="L329">
    <cfRule type="expression" dxfId="3" priority="4">
      <formula>IF(AND(ISBLANK(J329)=FALSE),(ISBLANK(L329)=TRUE))</formula>
    </cfRule>
  </conditionalFormatting>
  <conditionalFormatting sqref="M329">
    <cfRule type="expression" dxfId="2" priority="3">
      <formula>IF(AND(ISBLANK(K329)=FALSE),(ISBLANK(M329)=TRUE))</formula>
    </cfRule>
  </conditionalFormatting>
  <conditionalFormatting sqref="M330">
    <cfRule type="expression" dxfId="1" priority="2">
      <formula>IF(AND(ISBLANK(K330)=FALSE),(ISBLANK(M330)=TRUE))</formula>
    </cfRule>
  </conditionalFormatting>
  <conditionalFormatting sqref="M332">
    <cfRule type="expression" dxfId="0" priority="1">
      <formula>IF(AND(ISBLANK(K332)=FALSE),(ISBLANK(M332)=TRUE))</formula>
    </cfRule>
  </conditionalFormatting>
  <hyperlinks>
    <hyperlink ref="M13" r:id="rId1" display="https://doi.org/10.3390/en13246488"/>
    <hyperlink ref="M14" r:id="rId2"/>
    <hyperlink ref="M15" r:id="rId3"/>
    <hyperlink ref="M16" r:id="rId4"/>
    <hyperlink ref="M17" r:id="rId5"/>
    <hyperlink ref="M18" r:id="rId6"/>
    <hyperlink ref="M19" r:id="rId7"/>
    <hyperlink ref="M20" r:id="rId8"/>
    <hyperlink ref="M21" r:id="rId9"/>
    <hyperlink ref="M23" r:id="rId10"/>
    <hyperlink ref="M24" r:id="rId11"/>
    <hyperlink ref="M25" r:id="rId12"/>
    <hyperlink ref="M27" r:id="rId13"/>
    <hyperlink ref="M30" r:id="rId14"/>
    <hyperlink ref="M26" r:id="rId15"/>
    <hyperlink ref="M29" r:id="rId16"/>
    <hyperlink ref="M34" r:id="rId17"/>
    <hyperlink ref="M35" r:id="rId18"/>
    <hyperlink ref="M36" r:id="rId19"/>
    <hyperlink ref="M37" r:id="rId20"/>
    <hyperlink ref="M38" r:id="rId21"/>
    <hyperlink ref="M39" r:id="rId22"/>
    <hyperlink ref="M40" r:id="rId23"/>
    <hyperlink ref="M43" r:id="rId24"/>
    <hyperlink ref="M44" r:id="rId25"/>
    <hyperlink ref="M45" r:id="rId26"/>
    <hyperlink ref="M46" r:id="rId27"/>
    <hyperlink ref="M47" r:id="rId28"/>
    <hyperlink ref="M52" r:id="rId29"/>
    <hyperlink ref="M53" r:id="rId30"/>
    <hyperlink ref="M54" r:id="rId31"/>
    <hyperlink ref="M55" display="https://www.researchgate.net/profile/Sven-Schneider-10/publication/326069607_Targetless_lidar_self-calibration_for_use_in_autonomous_driving_vehicles/links/5b4740d045851519b4b140cc/Targetless-lidar-self-calibration-for-use-in-autonomous-driving-vehicles.p"/>
    <hyperlink ref="M56" r:id="rId32"/>
    <hyperlink ref="T28" r:id="rId33"/>
    <hyperlink ref="T30" r:id="rId34"/>
    <hyperlink ref="T16" r:id="rId35"/>
    <hyperlink ref="T17" r:id="rId36"/>
    <hyperlink ref="T18" r:id="rId37"/>
    <hyperlink ref="T19" r:id="rId38"/>
    <hyperlink ref="T20" r:id="rId39"/>
    <hyperlink ref="T21" r:id="rId40"/>
    <hyperlink ref="T22" r:id="rId41"/>
    <hyperlink ref="T24" r:id="rId42"/>
    <hyperlink ref="T36" r:id="rId43"/>
    <hyperlink ref="T37" r:id="rId44"/>
    <hyperlink ref="T38" r:id="rId45"/>
    <hyperlink ref="T39" r:id="rId46"/>
    <hyperlink ref="T40" r:id="rId47"/>
    <hyperlink ref="T43" r:id="rId48"/>
    <hyperlink ref="T44" r:id="rId49"/>
    <hyperlink ref="T48" r:id="rId50"/>
    <hyperlink ref="T51" r:id="rId51"/>
    <hyperlink ref="T52" r:id="rId52"/>
    <hyperlink ref="T55" r:id="rId53"/>
    <hyperlink ref="T56" r:id="rId54"/>
    <hyperlink ref="M41" r:id="rId55"/>
    <hyperlink ref="T41" r:id="rId56"/>
    <hyperlink ref="T42" r:id="rId57"/>
    <hyperlink ref="N57" r:id="rId58"/>
    <hyperlink ref="T57" r:id="rId59"/>
    <hyperlink ref="N58" r:id="rId60"/>
    <hyperlink ref="T58" r:id="rId61"/>
    <hyperlink ref="M58" r:id="rId62"/>
    <hyperlink ref="M59" r:id="rId63"/>
    <hyperlink ref="T59" r:id="rId64"/>
    <hyperlink ref="M60" r:id="rId65"/>
    <hyperlink ref="T60" r:id="rId66"/>
    <hyperlink ref="M61" r:id="rId67"/>
    <hyperlink ref="T61" r:id="rId68"/>
    <hyperlink ref="M62" r:id="rId69"/>
    <hyperlink ref="T62" r:id="rId70"/>
    <hyperlink ref="M63" r:id="rId71"/>
    <hyperlink ref="T63" r:id="rId72"/>
    <hyperlink ref="M64" r:id="rId73"/>
    <hyperlink ref="T64" r:id="rId74"/>
    <hyperlink ref="M65" r:id="rId75"/>
    <hyperlink ref="T65" r:id="rId76"/>
    <hyperlink ref="M66" r:id="rId77"/>
    <hyperlink ref="T66" r:id="rId78"/>
    <hyperlink ref="M67" r:id="rId79"/>
    <hyperlink ref="T67" r:id="rId80"/>
    <hyperlink ref="M68" r:id="rId81"/>
    <hyperlink ref="T68" r:id="rId82"/>
    <hyperlink ref="T69" r:id="rId83"/>
    <hyperlink ref="M70" r:id="rId84"/>
    <hyperlink ref="M69" r:id="rId85"/>
    <hyperlink ref="M71" r:id="rId86"/>
    <hyperlink ref="M72" r:id="rId87"/>
    <hyperlink ref="M73" r:id="rId88"/>
    <hyperlink ref="T73" r:id="rId89"/>
    <hyperlink ref="M75" r:id="rId90"/>
    <hyperlink ref="T75" r:id="rId91"/>
    <hyperlink ref="U75" r:id="rId92"/>
    <hyperlink ref="M76" r:id="rId93"/>
    <hyperlink ref="T76" r:id="rId94"/>
    <hyperlink ref="U76" r:id="rId95"/>
    <hyperlink ref="M77" r:id="rId96"/>
    <hyperlink ref="T77" r:id="rId97"/>
    <hyperlink ref="M78" r:id="rId98"/>
    <hyperlink ref="M79" r:id="rId99"/>
    <hyperlink ref="T79" r:id="rId100"/>
    <hyperlink ref="M81" r:id="rId101"/>
    <hyperlink ref="T81" r:id="rId102"/>
    <hyperlink ref="M82" r:id="rId103"/>
    <hyperlink ref="T82" r:id="rId104"/>
    <hyperlink ref="M83" r:id="rId105"/>
    <hyperlink ref="T83" r:id="rId106"/>
    <hyperlink ref="M84" r:id="rId107"/>
    <hyperlink ref="T84" r:id="rId108"/>
    <hyperlink ref="M85" r:id="rId109"/>
    <hyperlink ref="T85" r:id="rId110"/>
    <hyperlink ref="M86" r:id="rId111"/>
    <hyperlink ref="T86" r:id="rId112"/>
    <hyperlink ref="M88" r:id="rId113"/>
    <hyperlink ref="M89" r:id="rId114"/>
    <hyperlink ref="M90" r:id="rId115"/>
    <hyperlink ref="M93" r:id="rId116"/>
    <hyperlink ref="T93" r:id="rId117"/>
    <hyperlink ref="M94" r:id="rId118"/>
    <hyperlink ref="T94" r:id="rId119"/>
    <hyperlink ref="M95" r:id="rId120"/>
    <hyperlink ref="M99" r:id="rId121"/>
    <hyperlink ref="M101" r:id="rId122"/>
    <hyperlink ref="M103" r:id="rId123"/>
    <hyperlink ref="M104" r:id="rId124"/>
    <hyperlink ref="T104" r:id="rId125"/>
    <hyperlink ref="T103" r:id="rId126"/>
    <hyperlink ref="M105" r:id="rId127"/>
    <hyperlink ref="T105" r:id="rId128" location="download-mark"/>
    <hyperlink ref="M106" r:id="rId129"/>
    <hyperlink ref="T106" r:id="rId130"/>
    <hyperlink ref="M107" r:id="rId131"/>
    <hyperlink ref="T107" r:id="rId132"/>
    <hyperlink ref="M108" r:id="rId133"/>
    <hyperlink ref="T108" r:id="rId134"/>
    <hyperlink ref="M109" r:id="rId135"/>
    <hyperlink ref="T109" r:id="rId136"/>
    <hyperlink ref="M110" r:id="rId137"/>
    <hyperlink ref="T110" r:id="rId138"/>
    <hyperlink ref="M111" r:id="rId139"/>
    <hyperlink ref="T111" r:id="rId140"/>
    <hyperlink ref="M112" r:id="rId141"/>
    <hyperlink ref="T112" r:id="rId142"/>
    <hyperlink ref="M113" r:id="rId143"/>
    <hyperlink ref="M115" r:id="rId144"/>
    <hyperlink ref="T115" r:id="rId145"/>
    <hyperlink ref="M116" r:id="rId146"/>
    <hyperlink ref="M117" r:id="rId147"/>
    <hyperlink ref="M118" r:id="rId148"/>
    <hyperlink ref="T118" r:id="rId149"/>
    <hyperlink ref="M119" r:id="rId150"/>
    <hyperlink ref="M121" r:id="rId151"/>
    <hyperlink ref="T121" r:id="rId152"/>
    <hyperlink ref="T122" r:id="rId153"/>
    <hyperlink ref="M123" r:id="rId154" location="6th_Workshop_CityGML_Energy_ADE_-_Ferrara_.28Italy.29.2C_23-25_November_2016"/>
    <hyperlink ref="M124" r:id="rId155"/>
    <hyperlink ref="M125" r:id="rId156"/>
    <hyperlink ref="T125" r:id="rId157"/>
    <hyperlink ref="M126" r:id="rId158"/>
    <hyperlink ref="T126" r:id="rId159"/>
    <hyperlink ref="M128" r:id="rId160"/>
    <hyperlink ref="M131" r:id="rId161"/>
    <hyperlink ref="M132" r:id="rId162"/>
    <hyperlink ref="M135" r:id="rId163"/>
    <hyperlink ref="T135" r:id="rId164"/>
    <hyperlink ref="M136" r:id="rId165"/>
    <hyperlink ref="T136" r:id="rId166"/>
    <hyperlink ref="M137" r:id="rId167"/>
    <hyperlink ref="T137" r:id="rId168"/>
    <hyperlink ref="T138" r:id="rId169"/>
    <hyperlink ref="U138" r:id="rId170"/>
    <hyperlink ref="M138" r:id="rId171"/>
    <hyperlink ref="M139" r:id="rId172"/>
    <hyperlink ref="T139" r:id="rId173"/>
    <hyperlink ref="M140" r:id="rId174"/>
    <hyperlink ref="T140" r:id="rId175"/>
    <hyperlink ref="M141" r:id="rId176"/>
    <hyperlink ref="T141" r:id="rId177"/>
    <hyperlink ref="M142" r:id="rId178"/>
    <hyperlink ref="T142" r:id="rId179"/>
    <hyperlink ref="M143" r:id="rId180"/>
    <hyperlink ref="T143" r:id="rId181"/>
    <hyperlink ref="M144" r:id="rId182"/>
    <hyperlink ref="T144" r:id="rId183"/>
    <hyperlink ref="M146" r:id="rId184"/>
    <hyperlink ref="M148" r:id="rId185"/>
    <hyperlink ref="M149" r:id="rId186"/>
    <hyperlink ref="T149" r:id="rId187"/>
    <hyperlink ref="M150" r:id="rId188"/>
    <hyperlink ref="M151" r:id="rId189"/>
    <hyperlink ref="M152" r:id="rId190"/>
    <hyperlink ref="T152" r:id="rId191"/>
    <hyperlink ref="M153" r:id="rId192"/>
    <hyperlink ref="M155" r:id="rId193"/>
    <hyperlink ref="M156" r:id="rId194"/>
    <hyperlink ref="M158" r:id="rId195"/>
    <hyperlink ref="T158" r:id="rId196"/>
    <hyperlink ref="M159" r:id="rId197"/>
    <hyperlink ref="T159" r:id="rId198"/>
    <hyperlink ref="M160" r:id="rId199"/>
    <hyperlink ref="M161" r:id="rId200"/>
    <hyperlink ref="M164" r:id="rId201"/>
    <hyperlink ref="T164" r:id="rId202"/>
    <hyperlink ref="M165" r:id="rId203"/>
    <hyperlink ref="T165" r:id="rId204"/>
    <hyperlink ref="M168" r:id="rId205"/>
    <hyperlink ref="M169" r:id="rId206"/>
    <hyperlink ref="T169" r:id="rId207"/>
    <hyperlink ref="M170" r:id="rId208"/>
    <hyperlink ref="T170" r:id="rId209"/>
    <hyperlink ref="M171" r:id="rId210"/>
    <hyperlink ref="T171" r:id="rId211"/>
    <hyperlink ref="M172" r:id="rId212"/>
    <hyperlink ref="M173" r:id="rId213"/>
    <hyperlink ref="M174" r:id="rId214"/>
    <hyperlink ref="T174" r:id="rId215"/>
    <hyperlink ref="M175" r:id="rId216"/>
    <hyperlink ref="T175" r:id="rId217"/>
    <hyperlink ref="M177" r:id="rId218"/>
    <hyperlink ref="T177" r:id="rId219"/>
    <hyperlink ref="M178" r:id="rId220"/>
    <hyperlink ref="M179" r:id="rId221"/>
    <hyperlink ref="M180" r:id="rId222"/>
    <hyperlink ref="M181" r:id="rId223"/>
    <hyperlink ref="M182" r:id="rId224"/>
    <hyperlink ref="M183" r:id="rId225"/>
    <hyperlink ref="T183" r:id="rId226"/>
    <hyperlink ref="M184" r:id="rId227"/>
    <hyperlink ref="M185" r:id="rId228"/>
    <hyperlink ref="M186" r:id="rId229"/>
    <hyperlink ref="M187" r:id="rId230"/>
    <hyperlink ref="M188" r:id="rId231"/>
    <hyperlink ref="M189" r:id="rId232"/>
    <hyperlink ref="M190" r:id="rId233"/>
    <hyperlink ref="T190" r:id="rId234"/>
    <hyperlink ref="M191" r:id="rId235"/>
    <hyperlink ref="M192" r:id="rId236"/>
    <hyperlink ref="M193" r:id="rId237"/>
    <hyperlink ref="T193" r:id="rId238"/>
    <hyperlink ref="M195" r:id="rId239"/>
    <hyperlink ref="M197" r:id="rId240"/>
    <hyperlink ref="M201" r:id="rId241"/>
    <hyperlink ref="M202" r:id="rId242"/>
    <hyperlink ref="T202" r:id="rId243"/>
    <hyperlink ref="M203" r:id="rId244"/>
    <hyperlink ref="T203" r:id="rId245"/>
    <hyperlink ref="M204" r:id="rId246"/>
    <hyperlink ref="T204" r:id="rId247"/>
    <hyperlink ref="M206" r:id="rId248" location="buch"/>
    <hyperlink ref="T206" r:id="rId249"/>
    <hyperlink ref="M207" r:id="rId250"/>
    <hyperlink ref="T207" r:id="rId251"/>
    <hyperlink ref="M209" r:id="rId252"/>
    <hyperlink ref="M210" r:id="rId253"/>
    <hyperlink ref="M212" r:id="rId254" location="buch"/>
    <hyperlink ref="T212" r:id="rId255"/>
    <hyperlink ref="M218" r:id="rId256"/>
    <hyperlink ref="T218" r:id="rId257"/>
    <hyperlink ref="M219" r:id="rId258"/>
    <hyperlink ref="T219" r:id="rId259"/>
    <hyperlink ref="M220" r:id="rId260"/>
    <hyperlink ref="T220" r:id="rId261"/>
    <hyperlink ref="M221" r:id="rId262"/>
    <hyperlink ref="T221" r:id="rId263"/>
    <hyperlink ref="M222" r:id="rId264"/>
    <hyperlink ref="T222" r:id="rId265"/>
    <hyperlink ref="M224" r:id="rId266"/>
    <hyperlink ref="T224" r:id="rId267"/>
    <hyperlink ref="M225" r:id="rId268"/>
    <hyperlink ref="T225" r:id="rId269"/>
    <hyperlink ref="M226" r:id="rId270"/>
    <hyperlink ref="M227" r:id="rId271"/>
    <hyperlink ref="M228" r:id="rId272"/>
    <hyperlink ref="M229" r:id="rId273"/>
    <hyperlink ref="M230" r:id="rId274"/>
    <hyperlink ref="T230" r:id="rId275"/>
    <hyperlink ref="M232" r:id="rId276" location="geoVizualization"/>
    <hyperlink ref="M233" r:id="rId277"/>
    <hyperlink ref="M234" r:id="rId278"/>
    <hyperlink ref="T234" r:id="rId279"/>
    <hyperlink ref="M235" r:id="rId280"/>
    <hyperlink ref="M236" r:id="rId281"/>
    <hyperlink ref="M237" r:id="rId282"/>
    <hyperlink ref="T236" r:id="rId283"/>
    <hyperlink ref="T237" r:id="rId284"/>
    <hyperlink ref="M238" r:id="rId285"/>
    <hyperlink ref="T238" r:id="rId286"/>
    <hyperlink ref="M239" r:id="rId287"/>
    <hyperlink ref="T239" r:id="rId288"/>
    <hyperlink ref="M240" r:id="rId289"/>
    <hyperlink ref="T240" r:id="rId290"/>
    <hyperlink ref="M241" r:id="rId291"/>
    <hyperlink ref="M243" r:id="rId292"/>
    <hyperlink ref="T243" r:id="rId293"/>
    <hyperlink ref="M244" r:id="rId294"/>
    <hyperlink ref="T244" r:id="rId295"/>
    <hyperlink ref="M253" r:id="rId296"/>
    <hyperlink ref="M259" r:id="rId297"/>
    <hyperlink ref="M263" r:id="rId298"/>
    <hyperlink ref="M264" r:id="rId299"/>
    <hyperlink ref="M265" r:id="rId300"/>
    <hyperlink ref="M266" r:id="rId301"/>
    <hyperlink ref="M267" r:id="rId302"/>
    <hyperlink ref="T267" r:id="rId303"/>
    <hyperlink ref="M268" r:id="rId304"/>
    <hyperlink ref="M269" r:id="rId305"/>
    <hyperlink ref="M270" r:id="rId306"/>
    <hyperlink ref="M271" r:id="rId307"/>
    <hyperlink ref="M272" r:id="rId308"/>
    <hyperlink ref="T272" r:id="rId309"/>
    <hyperlink ref="M273" r:id="rId310"/>
    <hyperlink ref="M274" r:id="rId311"/>
    <hyperlink ref="T274" r:id="rId312"/>
    <hyperlink ref="M275" r:id="rId313"/>
    <hyperlink ref="M276" r:id="rId314"/>
    <hyperlink ref="T276" r:id="rId315"/>
    <hyperlink ref="M277" r:id="rId316"/>
    <hyperlink ref="T277" r:id="rId317"/>
    <hyperlink ref="M278" r:id="rId318"/>
    <hyperlink ref="M279" r:id="rId319"/>
    <hyperlink ref="T279" r:id="rId320"/>
    <hyperlink ref="M280" r:id="rId321"/>
    <hyperlink ref="T280" r:id="rId322"/>
    <hyperlink ref="M281" r:id="rId323"/>
    <hyperlink ref="T281" r:id="rId324"/>
    <hyperlink ref="M282" r:id="rId325"/>
    <hyperlink ref="M283" r:id="rId326"/>
    <hyperlink ref="M286" r:id="rId327"/>
    <hyperlink ref="M287" r:id="rId328"/>
    <hyperlink ref="T287" r:id="rId329"/>
    <hyperlink ref="M289" r:id="rId330"/>
    <hyperlink ref="M290" r:id="rId331"/>
    <hyperlink ref="T290" r:id="rId332"/>
    <hyperlink ref="M291" r:id="rId333"/>
    <hyperlink ref="T291" r:id="rId334"/>
    <hyperlink ref="M292" r:id="rId335"/>
    <hyperlink ref="M293" r:id="rId336"/>
    <hyperlink ref="M294" r:id="rId337"/>
    <hyperlink ref="T294" r:id="rId338"/>
    <hyperlink ref="M295" r:id="rId339" location=":~:text=Die%20Hochschule%20f%C3%BCr%20Technik%20Stuttgart,Earth%203D%20Visualization%20Grand%20Challange%E2%80%9C%20%E2%80%93"/>
    <hyperlink ref="M296" r:id="rId340"/>
    <hyperlink ref="T296" r:id="rId341"/>
    <hyperlink ref="M306" r:id="rId342"/>
    <hyperlink ref="M307" r:id="rId343"/>
    <hyperlink ref="T307" r:id="rId344"/>
    <hyperlink ref="M309" r:id="rId345"/>
    <hyperlink ref="T309" r:id="rId346"/>
    <hyperlink ref="M310" r:id="rId347"/>
    <hyperlink ref="M311" r:id="rId348"/>
    <hyperlink ref="T311" r:id="rId349"/>
    <hyperlink ref="M312" r:id="rId350"/>
    <hyperlink ref="T312" r:id="rId351"/>
    <hyperlink ref="T9" r:id="rId352"/>
    <hyperlink ref="M9" r:id="rId353" display="http://www.sciencedirect.com/science/article/pii/S092427161400241X"/>
    <hyperlink ref="T29" r:id="rId354"/>
    <hyperlink ref="M48" r:id="rId355"/>
    <hyperlink ref="M51" r:id="rId356"/>
    <hyperlink ref="M12" r:id="rId357"/>
    <hyperlink ref="T12" r:id="rId358"/>
    <hyperlink ref="M33" r:id="rId359"/>
    <hyperlink ref="T33" r:id="rId360"/>
    <hyperlink ref="M42" r:id="rId361"/>
    <hyperlink ref="T53" r:id="rId362"/>
    <hyperlink ref="M87" r:id="rId363"/>
    <hyperlink ref="M98" r:id="rId364"/>
    <hyperlink ref="M96" r:id="rId365"/>
    <hyperlink ref="M114" r:id="rId366"/>
    <hyperlink ref="M122" r:id="rId367"/>
    <hyperlink ref="M130" r:id="rId368"/>
    <hyperlink ref="T130" r:id="rId369"/>
    <hyperlink ref="M133" r:id="rId370"/>
    <hyperlink ref="M134" r:id="rId371"/>
    <hyperlink ref="M147" r:id="rId372"/>
    <hyperlink ref="T147" r:id="rId373"/>
    <hyperlink ref="M166" r:id="rId374"/>
    <hyperlink ref="M167" r:id="rId375"/>
    <hyperlink ref="T181" r:id="rId376"/>
    <hyperlink ref="T182" r:id="rId377"/>
    <hyperlink ref="M198" r:id="rId378"/>
    <hyperlink ref="M313" r:id="rId379"/>
    <hyperlink ref="T313" r:id="rId380"/>
    <hyperlink ref="M314" r:id="rId381"/>
    <hyperlink ref="T314" r:id="rId382"/>
    <hyperlink ref="M315" r:id="rId383"/>
    <hyperlink ref="T315" r:id="rId384"/>
    <hyperlink ref="M28" r:id="rId385"/>
    <hyperlink ref="M317" r:id="rId386"/>
    <hyperlink ref="M316" r:id="rId387"/>
    <hyperlink ref="T317" r:id="rId388"/>
    <hyperlink ref="T316" r:id="rId389"/>
    <hyperlink ref="M320" r:id="rId390"/>
    <hyperlink ref="M319" r:id="rId391"/>
    <hyperlink ref="M318" r:id="rId392"/>
    <hyperlink ref="T318" r:id="rId393"/>
    <hyperlink ref="T319" r:id="rId394"/>
    <hyperlink ref="T320" r:id="rId395"/>
    <hyperlink ref="T13" r:id="rId396"/>
    <hyperlink ref="M321" r:id="rId397"/>
    <hyperlink ref="T321" r:id="rId398"/>
    <hyperlink ref="M322" r:id="rId399"/>
    <hyperlink ref="T322" r:id="rId400"/>
    <hyperlink ref="T323" r:id="rId401"/>
    <hyperlink ref="L7" r:id="rId402" tooltip="Persistent link using digital object identifier" display="https://doi.org/10.1016/j.enbuild.2021.111706"/>
    <hyperlink ref="T7" r:id="rId403"/>
    <hyperlink ref="L6" r:id="rId404" tooltip="Persistent link using digital object identifier" display="https://doi.org/10.1016/j.esd.2021.12.002"/>
    <hyperlink ref="M7" r:id="rId405"/>
    <hyperlink ref="M6" r:id="rId406" tooltip="Persistent link using digital object identifier"/>
    <hyperlink ref="T6" r:id="rId407"/>
    <hyperlink ref="M4" r:id="rId408"/>
    <hyperlink ref="T4" r:id="rId409"/>
    <hyperlink ref="L324" r:id="rId410" display="http://dx.doi.org/10.5194/isprs-annals-X-4-W2-2022-249-2022"/>
    <hyperlink ref="M324" r:id="rId411"/>
    <hyperlink ref="T324" r:id="rId412"/>
    <hyperlink ref="L325" r:id="rId413" display="http://dx.doi.org/10.5194/isprs-annals-X-4-W2-2022-281-2022"/>
    <hyperlink ref="M325" r:id="rId414"/>
    <hyperlink ref="T325" r:id="rId415"/>
    <hyperlink ref="M326" r:id="rId416"/>
    <hyperlink ref="M327" r:id="rId417"/>
    <hyperlink ref="T327" r:id="rId418"/>
    <hyperlink ref="T2" r:id="rId419"/>
    <hyperlink ref="M8" r:id="rId420"/>
    <hyperlink ref="L329" r:id="rId421" display="https://doi.org/10.5194/isprs-annals-X-1-W1-2023-97-2023"/>
    <hyperlink ref="M329" r:id="rId422"/>
    <hyperlink ref="M330" r:id="rId423"/>
    <hyperlink ref="M332" r:id="rId424"/>
    <hyperlink ref="T329" r:id="rId425"/>
    <hyperlink ref="T330" r:id="rId426"/>
    <hyperlink ref="T332" r:id="rId427"/>
  </hyperlinks>
  <pageMargins left="0.7" right="0.7" top="0.78740157499999996" bottom="0.78740157499999996" header="0.3" footer="0.3"/>
  <pageSetup paperSize="9" orientation="portrait" r:id="rId428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A0FF4F4481EC04F9BA90FCB1712C9C8" ma:contentTypeVersion="2" ma:contentTypeDescription="Ein neues Dokument erstellen." ma:contentTypeScope="" ma:versionID="2ad8440ab8d68f4e96ed99dd3cd0854e">
  <xsd:schema xmlns:xsd="http://www.w3.org/2001/XMLSchema" xmlns:xs="http://www.w3.org/2001/XMLSchema" xmlns:p="http://schemas.microsoft.com/office/2006/metadata/properties" xmlns:ns3="b6553738-8748-457d-bac7-74ed8096e427" targetNamespace="http://schemas.microsoft.com/office/2006/metadata/properties" ma:root="true" ma:fieldsID="098c9d9ca8091f5390496f33c23c141d" ns3:_="">
    <xsd:import namespace="b6553738-8748-457d-bac7-74ed8096e4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53738-8748-457d-bac7-74ed8096e4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A0E43E2-1D83-49B8-BAE8-7FC80E547622}">
  <ds:schemaRefs>
    <ds:schemaRef ds:uri="http://purl.org/dc/dcmitype/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b6553738-8748-457d-bac7-74ed8096e427"/>
  </ds:schemaRefs>
</ds:datastoreItem>
</file>

<file path=customXml/itemProps2.xml><?xml version="1.0" encoding="utf-8"?>
<ds:datastoreItem xmlns:ds="http://schemas.openxmlformats.org/officeDocument/2006/customXml" ds:itemID="{5AFA238C-FF44-42F3-9143-DAE2592D77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6553738-8748-457d-bac7-74ed8096e4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F77C530-4ED1-4A83-A318-96238B4104F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svschneider</dc:creator>
  <cp:lastModifiedBy>rushikesh.padsala@hft-stuttgart.de</cp:lastModifiedBy>
  <cp:lastPrinted>2021-05-24T22:19:56Z</cp:lastPrinted>
  <dcterms:created xsi:type="dcterms:W3CDTF">2021-03-12T10:56:26Z</dcterms:created>
  <dcterms:modified xsi:type="dcterms:W3CDTF">2024-01-18T17:00:32Z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0x010100BA0FF4F4481EC04F9BA90FCB1712C9C8</vt:lpwstr>
  </property>
</Properties>
</file>